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9020" windowHeight="11895" activeTab="3"/>
  </bookViews>
  <sheets>
    <sheet name="SEC_Comm" sheetId="1" r:id="rId1"/>
    <sheet name="SEC_Processes" sheetId="2" r:id="rId2"/>
    <sheet name="ProcessCharac layout1" sheetId="3" r:id="rId3"/>
    <sheet name="ProcessCharac layout2" sheetId="4" r:id="rId4"/>
    <sheet name="ProcessCharac layout3" sheetId="5" r:id="rId5"/>
  </sheets>
  <calcPr calcId="145621"/>
</workbook>
</file>

<file path=xl/calcChain.xml><?xml version="1.0" encoding="utf-8"?>
<calcChain xmlns="http://schemas.openxmlformats.org/spreadsheetml/2006/main">
  <c r="N49" i="4" l="1"/>
  <c r="N47" i="4" l="1"/>
  <c r="N43" i="4" l="1"/>
  <c r="N45" i="4"/>
  <c r="N41" i="4"/>
</calcChain>
</file>

<file path=xl/sharedStrings.xml><?xml version="1.0" encoding="utf-8"?>
<sst xmlns="http://schemas.openxmlformats.org/spreadsheetml/2006/main" count="410" uniqueCount="224">
  <si>
    <t>Fixed layout table</t>
  </si>
  <si>
    <t>* Define the commodities used in this workbook</t>
  </si>
  <si>
    <t>Commodities</t>
  </si>
  <si>
    <t>~FI_Comm</t>
  </si>
  <si>
    <t>Csets</t>
  </si>
  <si>
    <t>CommName</t>
  </si>
  <si>
    <t>CommDesc</t>
  </si>
  <si>
    <t>Unit</t>
  </si>
  <si>
    <t>LimType</t>
  </si>
  <si>
    <t>CTSLvl</t>
  </si>
  <si>
    <t>PeakTS</t>
  </si>
  <si>
    <t>Ctype</t>
  </si>
  <si>
    <t>*Commodity Set Membership</t>
  </si>
  <si>
    <t>Commodity Name</t>
  </si>
  <si>
    <t>Commodity Description</t>
  </si>
  <si>
    <t>Sense of the Balance EQN.</t>
  </si>
  <si>
    <t>Timeslice Level</t>
  </si>
  <si>
    <t>Peak Monitoring</t>
  </si>
  <si>
    <t>Electricity Indicator</t>
  </si>
  <si>
    <t>NRG</t>
  </si>
  <si>
    <t>COAL</t>
  </si>
  <si>
    <t>Coal</t>
  </si>
  <si>
    <t>PJ</t>
  </si>
  <si>
    <t>LO</t>
  </si>
  <si>
    <t>SEASON</t>
  </si>
  <si>
    <t>GAS</t>
  </si>
  <si>
    <t>Gas</t>
  </si>
  <si>
    <t>DEM</t>
  </si>
  <si>
    <t>ELE</t>
  </si>
  <si>
    <t>Electricity</t>
  </si>
  <si>
    <t>ELC</t>
  </si>
  <si>
    <t>HETH</t>
  </si>
  <si>
    <t>Heat</t>
  </si>
  <si>
    <t>COALHARD</t>
  </si>
  <si>
    <t>Extracted coal</t>
  </si>
  <si>
    <t>GASNAT</t>
  </si>
  <si>
    <t>Natural gas</t>
  </si>
  <si>
    <t>* Define the Processes used in this workbook</t>
  </si>
  <si>
    <t>Processes</t>
  </si>
  <si>
    <t>~FI_Process</t>
  </si>
  <si>
    <t>Sets</t>
  </si>
  <si>
    <t>Region</t>
  </si>
  <si>
    <t>TechName</t>
  </si>
  <si>
    <t>TechDesc</t>
  </si>
  <si>
    <t>Tact</t>
  </si>
  <si>
    <t>Tcap</t>
  </si>
  <si>
    <t>Tslvl</t>
  </si>
  <si>
    <t>PrimaryCG</t>
  </si>
  <si>
    <t>Vintage</t>
  </si>
  <si>
    <t>*Process Set Membership</t>
  </si>
  <si>
    <t>Region Name</t>
  </si>
  <si>
    <t>Technology Name</t>
  </si>
  <si>
    <t>Technology Description</t>
  </si>
  <si>
    <t>Activity Unit</t>
  </si>
  <si>
    <t>Capacity Unit</t>
  </si>
  <si>
    <t>TimeSlice level of Process Activity</t>
  </si>
  <si>
    <t>Primary Commodity Group</t>
  </si>
  <si>
    <t>Vintage Tracking</t>
  </si>
  <si>
    <t>MIN</t>
  </si>
  <si>
    <t>REG</t>
  </si>
  <si>
    <t>COALMIN</t>
  </si>
  <si>
    <t>Coal mine</t>
  </si>
  <si>
    <t>NO</t>
  </si>
  <si>
    <t>GASEXT</t>
  </si>
  <si>
    <t>Gas extraction</t>
  </si>
  <si>
    <t>EHEATTTS</t>
  </si>
  <si>
    <t>HETH storage</t>
  </si>
  <si>
    <t>GW</t>
  </si>
  <si>
    <t>CHP</t>
  </si>
  <si>
    <t>BC90-01</t>
  </si>
  <si>
    <t>blok1 bc90</t>
  </si>
  <si>
    <t>BC90-02</t>
  </si>
  <si>
    <t>blok2 bc90</t>
  </si>
  <si>
    <t>BC100-01</t>
  </si>
  <si>
    <t>blok3 bc100</t>
  </si>
  <si>
    <t>BC100-02</t>
  </si>
  <si>
    <t>blok4 bc100</t>
  </si>
  <si>
    <t>KW1</t>
  </si>
  <si>
    <t>kociol wodny 1</t>
  </si>
  <si>
    <t>KW2</t>
  </si>
  <si>
    <t>kociol wodny 2</t>
  </si>
  <si>
    <t>KW3</t>
  </si>
  <si>
    <t>kociol wodny 3</t>
  </si>
  <si>
    <t>Typical structure used for fossil mining, import/export and renewable resources availability</t>
  </si>
  <si>
    <t>Flexible layout of the column headers</t>
  </si>
  <si>
    <t>* Characterize processes</t>
  </si>
  <si>
    <t>~FI_T</t>
  </si>
  <si>
    <t>*TechDesc</t>
  </si>
  <si>
    <t>Comm-IN</t>
  </si>
  <si>
    <t>Comm-OUT</t>
  </si>
  <si>
    <t>CUM</t>
  </si>
  <si>
    <t>COST</t>
  </si>
  <si>
    <t>BNDACT</t>
  </si>
  <si>
    <t>*Technology Name</t>
  </si>
  <si>
    <t>Input Commodity</t>
  </si>
  <si>
    <t>Output Commodity</t>
  </si>
  <si>
    <t>Reserves Cumulative Value</t>
  </si>
  <si>
    <t>Extraction cost or Import Price or Export Price</t>
  </si>
  <si>
    <t>Extraction Bound, Renewable Availability Bound and Import/Export Bound</t>
  </si>
  <si>
    <t>Typical structure used for Electricity Sector</t>
  </si>
  <si>
    <t>CEFF</t>
  </si>
  <si>
    <t>Stock</t>
  </si>
  <si>
    <t>CAP2ACT</t>
  </si>
  <si>
    <t>AFA</t>
  </si>
  <si>
    <t>FIXOM</t>
  </si>
  <si>
    <t>VAROM</t>
  </si>
  <si>
    <t>Life</t>
  </si>
  <si>
    <t>CEH</t>
  </si>
  <si>
    <t>CHPR~UP</t>
  </si>
  <si>
    <t>CHPR~FX</t>
  </si>
  <si>
    <t>CHPR~LO</t>
  </si>
  <si>
    <t>Share~LO</t>
  </si>
  <si>
    <t>Availability</t>
  </si>
  <si>
    <t>Peak</t>
  </si>
  <si>
    <t>EFF</t>
  </si>
  <si>
    <t>FLO_COST~lutd0400</t>
  </si>
  <si>
    <t>FLO_COST~lutd0401</t>
  </si>
  <si>
    <t>FLO_COST~lutd0402</t>
  </si>
  <si>
    <t>FLO_COST~lutd0403</t>
  </si>
  <si>
    <t>FLO_COST~lutd0404</t>
  </si>
  <si>
    <t>FLO_COST~lutd0405</t>
  </si>
  <si>
    <t>FLO_COST~lutd0406</t>
  </si>
  <si>
    <t>FLO_COST~lutd0407</t>
  </si>
  <si>
    <t>FLO_COST~lutd0408</t>
  </si>
  <si>
    <t>FLO_COST~lutd0409</t>
  </si>
  <si>
    <t>FLO_COST~lutd0410</t>
  </si>
  <si>
    <t>FLO_COST~lutd0411</t>
  </si>
  <si>
    <t>FLO_COST~lutd0412</t>
  </si>
  <si>
    <t>FLO_COST~lutd0413</t>
  </si>
  <si>
    <t>FLO_COST~lutd0414</t>
  </si>
  <si>
    <t>FLO_COST~lutd0415</t>
  </si>
  <si>
    <t>FLO_COST~lutd0416</t>
  </si>
  <si>
    <t>FLO_COST~lutd0417</t>
  </si>
  <si>
    <t>FLO_COST~lutd0418</t>
  </si>
  <si>
    <t>FLO_COST~lutd0419</t>
  </si>
  <si>
    <t>FLO_COST~lutd0420</t>
  </si>
  <si>
    <t>FLO_COST~lutd0421</t>
  </si>
  <si>
    <t>FLO_COST~lutd0422</t>
  </si>
  <si>
    <t>FLO_COST~lutd0423</t>
  </si>
  <si>
    <t>Commodity Input Efficiency</t>
  </si>
  <si>
    <t>Existing Installed Capacity</t>
  </si>
  <si>
    <t>Annual Availability Factor</t>
  </si>
  <si>
    <t>Fixed O&amp;M Cost</t>
  </si>
  <si>
    <t>Variable O&amp;M Cost</t>
  </si>
  <si>
    <t>Lifetime of Process</t>
  </si>
  <si>
    <t>Ratio of electricity lost to output gained</t>
  </si>
  <si>
    <t>Upper Output to Power Ratio</t>
  </si>
  <si>
    <t>FIX OUTPUT TO POWER RATIO</t>
  </si>
  <si>
    <t>LOWER OUPUT TO POWER RATIO</t>
  </si>
  <si>
    <t>LOWER INPUT SHARE</t>
  </si>
  <si>
    <t>TIMESLICE AVAILBILTY FACTOR</t>
  </si>
  <si>
    <t>fraction of capacity for peak</t>
  </si>
  <si>
    <t>efficiency</t>
  </si>
  <si>
    <t>~FI_T:DEMAND</t>
  </si>
  <si>
    <t>DEMAND~2000</t>
  </si>
  <si>
    <t>~FI_T:COM_FR</t>
  </si>
  <si>
    <t>TimeSlice</t>
  </si>
  <si>
    <t>lutd0400</t>
  </si>
  <si>
    <t>lutd0401</t>
  </si>
  <si>
    <t>lutd0402</t>
  </si>
  <si>
    <t>lutd0403</t>
  </si>
  <si>
    <t>lutd0404</t>
  </si>
  <si>
    <t>lutd0405</t>
  </si>
  <si>
    <t>lutd0406</t>
  </si>
  <si>
    <t>lutd0407</t>
  </si>
  <si>
    <t>lutd0408</t>
  </si>
  <si>
    <t>lutd0409</t>
  </si>
  <si>
    <t>lutd0410</t>
  </si>
  <si>
    <t>lutd0411</t>
  </si>
  <si>
    <t>lutd0412</t>
  </si>
  <si>
    <t>lutd0413</t>
  </si>
  <si>
    <t>lutd0414</t>
  </si>
  <si>
    <t>lutd0415</t>
  </si>
  <si>
    <t>lutd0416</t>
  </si>
  <si>
    <t>lutd0417</t>
  </si>
  <si>
    <t>lutd0418</t>
  </si>
  <si>
    <t>lutd0419</t>
  </si>
  <si>
    <t>lutd0420</t>
  </si>
  <si>
    <t>lutd0421</t>
  </si>
  <si>
    <t>lutd0422</t>
  </si>
  <si>
    <t>lutd0423</t>
  </si>
  <si>
    <t>STG_EFF</t>
  </si>
  <si>
    <t>Cap2Act</t>
  </si>
  <si>
    <t>STG_LOSS</t>
  </si>
  <si>
    <t>*</t>
  </si>
  <si>
    <t>koszt paliwa pln/pj</t>
  </si>
  <si>
    <t>koszty zmienne pln/pj</t>
  </si>
  <si>
    <t>koszty stałe pln/gw</t>
  </si>
  <si>
    <t>HPL</t>
  </si>
  <si>
    <t>BNDACT~LO~lutd0400</t>
  </si>
  <si>
    <t>BNDACT~LO~lutd0401</t>
  </si>
  <si>
    <t>BNDACT~LO~lutd0402</t>
  </si>
  <si>
    <t>BNDACT~LO~lutd0403</t>
  </si>
  <si>
    <t>BNDACT~LO~lutd0404</t>
  </si>
  <si>
    <t>BNDACT~LO~lutd0405</t>
  </si>
  <si>
    <t>BNDACT~LO~lutd0406</t>
  </si>
  <si>
    <t>BNDACT~LO~lutd0407</t>
  </si>
  <si>
    <t>BNDACT~LO~lutd0408</t>
  </si>
  <si>
    <t>BNDACT~LO~lutd0409</t>
  </si>
  <si>
    <t>BNDACT~LO~lutd0410</t>
  </si>
  <si>
    <t>BNDACT~LO~lutd0411</t>
  </si>
  <si>
    <t>BNDACT~LO~lutd0412</t>
  </si>
  <si>
    <t>BNDACT~LO~lutd0413</t>
  </si>
  <si>
    <t>BNDACT~LO~lutd0414</t>
  </si>
  <si>
    <t>BNDACT~LO~lutd0415</t>
  </si>
  <si>
    <t>BNDACT~LO~lutd0416</t>
  </si>
  <si>
    <t>BNDACT~LO~lutd0417</t>
  </si>
  <si>
    <t>BNDACT~LO~lutd0418</t>
  </si>
  <si>
    <t>BNDACT~LO~lutd0419</t>
  </si>
  <si>
    <t>BNDACT~LO~lutd0420</t>
  </si>
  <si>
    <t>BNDACT~LO~lutd0421</t>
  </si>
  <si>
    <t>BNDACT~LO~lutd0422</t>
  </si>
  <si>
    <t>BNDACT~LO~lutd0423</t>
  </si>
  <si>
    <t>FLO_BND~UP~lutd0400</t>
  </si>
  <si>
    <t>FLO_BND~UP~lutd0401</t>
  </si>
  <si>
    <t>FLO_BND~UP~lutd0402</t>
  </si>
  <si>
    <t>FLO_BND~UP~lutd0403</t>
  </si>
  <si>
    <t>FLO_BND~UP~lutd0404</t>
  </si>
  <si>
    <t>FLO_BND~UP~lutd0405</t>
  </si>
  <si>
    <t>FLO_BND~UP~lutd0406</t>
  </si>
  <si>
    <t>FLO_BND~UP~lutd0407</t>
  </si>
  <si>
    <t>FLO_BND~UP~lutd0423</t>
  </si>
  <si>
    <t>Capacity to Activity Factor mw/mwh</t>
  </si>
  <si>
    <t>DEM,STG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</si>
</sst>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ourier"/>
      <family val="3"/>
    </font>
    <font>
      <b/>
      <sz val="10"/>
      <name val="Arial"/>
      <family val="2"/>
    </font>
    <font>
      <sz val="14"/>
      <color indexed="9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sz val="10"/>
      <color indexed="9"/>
      <name val="Arial"/>
      <family val="2"/>
    </font>
    <font>
      <b/>
      <sz val="8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12"/>
      <color indexed="53"/>
      <name val="Arial"/>
      <family val="2"/>
    </font>
    <font>
      <b/>
      <sz val="14"/>
      <name val="Arial"/>
      <family val="2"/>
    </font>
    <font>
      <sz val="12"/>
      <color indexed="56"/>
      <name val="Arial"/>
      <family val="2"/>
    </font>
    <font>
      <b/>
      <sz val="20"/>
      <color indexed="43"/>
      <name val="Arial"/>
      <family val="2"/>
    </font>
    <font>
      <sz val="11"/>
      <name val="Calibri"/>
      <family val="2"/>
      <charset val="238"/>
    </font>
    <font>
      <sz val="11"/>
      <name val="Arial"/>
      <family val="2"/>
    </font>
    <font>
      <sz val="11"/>
      <color indexed="9"/>
      <name val="Arial"/>
      <family val="2"/>
    </font>
    <font>
      <sz val="10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6">
    <xf numFmtId="0" fontId="0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2" fillId="0" borderId="0"/>
    <xf numFmtId="0" fontId="5" fillId="0" borderId="0"/>
  </cellStyleXfs>
  <cellXfs count="108">
    <xf numFmtId="0" fontId="0" fillId="0" borderId="0" xfId="0"/>
    <xf numFmtId="0" fontId="0" fillId="0" borderId="0" xfId="0"/>
    <xf numFmtId="0" fontId="1" fillId="0" borderId="0" xfId="2"/>
    <xf numFmtId="0" fontId="4" fillId="2" borderId="0" xfId="2" applyFont="1" applyFill="1"/>
    <xf numFmtId="0" fontId="5" fillId="0" borderId="0" xfId="2" applyFont="1"/>
    <xf numFmtId="0" fontId="7" fillId="0" borderId="0" xfId="2" applyFont="1"/>
    <xf numFmtId="0" fontId="3" fillId="3" borderId="1" xfId="2" applyFont="1" applyFill="1" applyBorder="1"/>
    <xf numFmtId="0" fontId="3" fillId="3" borderId="1" xfId="2" applyFont="1" applyFill="1" applyBorder="1" applyAlignment="1">
      <alignment horizontal="left"/>
    </xf>
    <xf numFmtId="0" fontId="5" fillId="4" borderId="0" xfId="2" applyFont="1" applyFill="1"/>
    <xf numFmtId="0" fontId="5" fillId="5" borderId="2" xfId="1" applyFont="1" applyFill="1" applyBorder="1" applyAlignment="1">
      <alignment horizontal="left" wrapText="1"/>
    </xf>
    <xf numFmtId="0" fontId="8" fillId="2" borderId="0" xfId="2" applyFont="1" applyFill="1"/>
    <xf numFmtId="0" fontId="14" fillId="0" borderId="0" xfId="28" applyFont="1"/>
    <xf numFmtId="0" fontId="15" fillId="0" borderId="0" xfId="28" applyFont="1"/>
    <xf numFmtId="0" fontId="1" fillId="4" borderId="0" xfId="3" applyFont="1" applyFill="1"/>
    <xf numFmtId="0" fontId="5" fillId="6" borderId="0" xfId="1" applyFont="1" applyFill="1" applyBorder="1"/>
    <xf numFmtId="0" fontId="1" fillId="0" borderId="0" xfId="10"/>
    <xf numFmtId="0" fontId="9" fillId="3" borderId="2" xfId="10" applyFont="1" applyFill="1" applyBorder="1" applyAlignment="1">
      <alignment horizontal="left"/>
    </xf>
    <xf numFmtId="0" fontId="1" fillId="4" borderId="0" xfId="10" applyFill="1"/>
    <xf numFmtId="0" fontId="0" fillId="0" borderId="0" xfId="0"/>
    <xf numFmtId="0" fontId="14" fillId="0" borderId="0" xfId="28" applyFont="1"/>
    <xf numFmtId="0" fontId="15" fillId="0" borderId="0" xfId="28" applyFont="1"/>
    <xf numFmtId="0" fontId="1" fillId="0" borderId="0" xfId="3"/>
    <xf numFmtId="0" fontId="4" fillId="2" borderId="0" xfId="3" applyFont="1" applyFill="1"/>
    <xf numFmtId="0" fontId="1" fillId="4" borderId="0" xfId="3" applyFill="1"/>
    <xf numFmtId="0" fontId="7" fillId="0" borderId="0" xfId="3" applyFont="1"/>
    <xf numFmtId="0" fontId="12" fillId="0" borderId="0" xfId="3" applyFont="1"/>
    <xf numFmtId="0" fontId="13" fillId="0" borderId="0" xfId="3" applyFont="1"/>
    <xf numFmtId="0" fontId="3" fillId="3" borderId="3" xfId="3" applyFont="1" applyFill="1" applyBorder="1"/>
    <xf numFmtId="0" fontId="5" fillId="5" borderId="4" xfId="1" applyFont="1" applyFill="1" applyBorder="1" applyAlignment="1">
      <alignment horizontal="left" wrapText="1"/>
    </xf>
    <xf numFmtId="0" fontId="5" fillId="4" borderId="0" xfId="5" applyFont="1" applyFill="1"/>
    <xf numFmtId="0" fontId="1" fillId="4" borderId="0" xfId="3" applyFont="1" applyFill="1"/>
    <xf numFmtId="0" fontId="5" fillId="7" borderId="0" xfId="0" applyFont="1" applyFill="1"/>
    <xf numFmtId="0" fontId="19" fillId="7" borderId="0" xfId="0" applyFont="1" applyFill="1"/>
    <xf numFmtId="0" fontId="0" fillId="0" borderId="0" xfId="0"/>
    <xf numFmtId="0" fontId="14" fillId="0" borderId="0" xfId="28" applyFont="1"/>
    <xf numFmtId="0" fontId="15" fillId="0" borderId="0" xfId="28" applyFont="1"/>
    <xf numFmtId="0" fontId="1" fillId="0" borderId="0" xfId="4"/>
    <xf numFmtId="0" fontId="6" fillId="0" borderId="0" xfId="4" applyFont="1" applyFill="1" applyBorder="1" applyAlignment="1">
      <alignment horizontal="left" wrapText="1"/>
    </xf>
    <xf numFmtId="0" fontId="7" fillId="0" borderId="0" xfId="4" applyFont="1"/>
    <xf numFmtId="0" fontId="1" fillId="0" borderId="0" xfId="4" applyFill="1" applyBorder="1" applyAlignment="1">
      <alignment horizontal="right"/>
    </xf>
    <xf numFmtId="0" fontId="7" fillId="0" borderId="0" xfId="4" applyFont="1" applyBorder="1"/>
    <xf numFmtId="0" fontId="5" fillId="0" borderId="0" xfId="4" applyFont="1" applyFill="1" applyAlignment="1">
      <alignment horizontal="right"/>
    </xf>
    <xf numFmtId="0" fontId="1" fillId="0" borderId="0" xfId="4" applyFill="1" applyAlignment="1">
      <alignment horizontal="right"/>
    </xf>
    <xf numFmtId="0" fontId="9" fillId="0" borderId="0" xfId="4" applyFont="1" applyFill="1" applyBorder="1"/>
    <xf numFmtId="0" fontId="7" fillId="0" borderId="0" xfId="4" applyFont="1" applyFill="1" applyAlignment="1">
      <alignment horizontal="left"/>
    </xf>
    <xf numFmtId="0" fontId="11" fillId="0" borderId="0" xfId="4" applyNumberFormat="1" applyFont="1" applyFill="1" applyBorder="1" applyAlignment="1"/>
    <xf numFmtId="0" fontId="13" fillId="0" borderId="0" xfId="4" applyFont="1"/>
    <xf numFmtId="0" fontId="5" fillId="4" borderId="0" xfId="4" applyFont="1" applyFill="1"/>
    <xf numFmtId="0" fontId="5" fillId="5" borderId="2" xfId="1" applyFont="1" applyFill="1" applyBorder="1" applyAlignment="1">
      <alignment horizontal="center" wrapText="1"/>
    </xf>
    <xf numFmtId="0" fontId="3" fillId="3" borderId="1" xfId="4" applyFont="1" applyFill="1" applyBorder="1" applyAlignment="1">
      <alignment vertical="center"/>
    </xf>
    <xf numFmtId="0" fontId="3" fillId="3" borderId="1" xfId="1" applyFont="1" applyFill="1" applyBorder="1" applyAlignment="1">
      <alignment vertical="center"/>
    </xf>
    <xf numFmtId="0" fontId="0" fillId="0" borderId="0" xfId="0"/>
    <xf numFmtId="0" fontId="3" fillId="3" borderId="1" xfId="2" applyFont="1" applyFill="1" applyBorder="1"/>
    <xf numFmtId="0" fontId="14" fillId="0" borderId="0" xfId="28" applyFont="1"/>
    <xf numFmtId="0" fontId="15" fillId="0" borderId="0" xfId="28" applyFont="1"/>
    <xf numFmtId="0" fontId="5" fillId="5" borderId="2" xfId="1" applyFont="1" applyFill="1" applyBorder="1" applyAlignment="1">
      <alignment horizontal="center" wrapText="1"/>
    </xf>
    <xf numFmtId="0" fontId="3" fillId="3" borderId="1" xfId="1" applyFont="1" applyFill="1" applyBorder="1" applyAlignment="1">
      <alignment vertical="center"/>
    </xf>
    <xf numFmtId="0" fontId="1" fillId="0" borderId="0" xfId="5"/>
    <xf numFmtId="0" fontId="6" fillId="0" borderId="0" xfId="5" applyFont="1" applyFill="1" applyBorder="1" applyAlignment="1">
      <alignment horizontal="left" wrapText="1"/>
    </xf>
    <xf numFmtId="0" fontId="7" fillId="0" borderId="0" xfId="5" applyFont="1"/>
    <xf numFmtId="0" fontId="7" fillId="0" borderId="0" xfId="5" applyFont="1" applyBorder="1"/>
    <xf numFmtId="0" fontId="5" fillId="0" borderId="0" xfId="5" applyFont="1" applyFill="1" applyAlignment="1">
      <alignment horizontal="right"/>
    </xf>
    <xf numFmtId="0" fontId="1" fillId="0" borderId="0" xfId="5" applyFill="1" applyAlignment="1">
      <alignment horizontal="right"/>
    </xf>
    <xf numFmtId="0" fontId="10" fillId="0" borderId="0" xfId="5" applyFont="1" applyFill="1" applyBorder="1" applyAlignment="1">
      <alignment horizontal="left"/>
    </xf>
    <xf numFmtId="0" fontId="10" fillId="0" borderId="0" xfId="5" applyFont="1" applyAlignment="1">
      <alignment horizontal="right"/>
    </xf>
    <xf numFmtId="0" fontId="9" fillId="0" borderId="0" xfId="5" applyFont="1" applyFill="1" applyBorder="1"/>
    <xf numFmtId="0" fontId="8" fillId="0" borderId="0" xfId="5" applyFont="1" applyFill="1" applyBorder="1" applyAlignment="1">
      <alignment horizontal="right"/>
    </xf>
    <xf numFmtId="0" fontId="13" fillId="0" borderId="0" xfId="5" applyFont="1"/>
    <xf numFmtId="0" fontId="5" fillId="4" borderId="0" xfId="5" applyFont="1" applyFill="1"/>
    <xf numFmtId="0" fontId="5" fillId="0" borderId="0" xfId="30"/>
    <xf numFmtId="0" fontId="5" fillId="0" borderId="0" xfId="30" applyFill="1"/>
    <xf numFmtId="0" fontId="5" fillId="0" borderId="0" xfId="30" applyFill="1" applyBorder="1" applyAlignment="1">
      <alignment horizontal="right"/>
    </xf>
    <xf numFmtId="0" fontId="5" fillId="0" borderId="0" xfId="30" applyFill="1" applyAlignment="1">
      <alignment horizontal="right"/>
    </xf>
    <xf numFmtId="0" fontId="7" fillId="0" borderId="0" xfId="30" applyFont="1" applyFill="1" applyAlignment="1">
      <alignment horizontal="left"/>
    </xf>
    <xf numFmtId="0" fontId="8" fillId="0" borderId="0" xfId="30" applyFont="1" applyFill="1" applyBorder="1" applyAlignment="1">
      <alignment horizontal="right"/>
    </xf>
    <xf numFmtId="0" fontId="3" fillId="3" borderId="1" xfId="30" applyFont="1" applyFill="1" applyBorder="1" applyAlignment="1">
      <alignment vertical="center"/>
    </xf>
    <xf numFmtId="0" fontId="3" fillId="3" borderId="1" xfId="30" applyFont="1" applyFill="1" applyBorder="1" applyAlignment="1">
      <alignment horizontal="center" vertical="center" wrapText="1"/>
    </xf>
    <xf numFmtId="0" fontId="1" fillId="0" borderId="0" xfId="8"/>
    <xf numFmtId="0" fontId="5" fillId="3" borderId="3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6" borderId="0" xfId="1" applyFont="1" applyFill="1" applyBorder="1"/>
    <xf numFmtId="0" fontId="16" fillId="6" borderId="0" xfId="0" applyFont="1" applyFill="1" applyBorder="1"/>
    <xf numFmtId="0" fontId="5" fillId="5" borderId="0" xfId="1" applyFont="1" applyFill="1" applyBorder="1" applyAlignment="1">
      <alignment horizontal="center" wrapText="1"/>
    </xf>
    <xf numFmtId="0" fontId="1" fillId="0" borderId="0" xfId="10"/>
    <xf numFmtId="0" fontId="9" fillId="3" borderId="2" xfId="10" applyFont="1" applyFill="1" applyBorder="1" applyAlignment="1">
      <alignment horizontal="left"/>
    </xf>
    <xf numFmtId="0" fontId="6" fillId="3" borderId="0" xfId="10" applyFont="1" applyFill="1" applyAlignment="1">
      <alignment horizontal="left"/>
    </xf>
    <xf numFmtId="0" fontId="1" fillId="4" borderId="0" xfId="10" applyFill="1"/>
    <xf numFmtId="0" fontId="7" fillId="0" borderId="0" xfId="10" applyFont="1" applyAlignment="1">
      <alignment horizontal="left"/>
    </xf>
    <xf numFmtId="14" fontId="0" fillId="0" borderId="0" xfId="0" applyNumberFormat="1" applyAlignment="1">
      <alignment vertical="center" wrapText="1"/>
    </xf>
    <xf numFmtId="0" fontId="1" fillId="4" borderId="0" xfId="10" applyFill="1" applyAlignment="1"/>
    <xf numFmtId="0" fontId="0" fillId="0" borderId="0" xfId="0" applyAlignment="1">
      <alignment vertical="center" wrapText="1"/>
    </xf>
    <xf numFmtId="0" fontId="0" fillId="0" borderId="0" xfId="0"/>
    <xf numFmtId="0" fontId="5" fillId="4" borderId="0" xfId="5" applyFont="1" applyFill="1"/>
    <xf numFmtId="0" fontId="5" fillId="3" borderId="0" xfId="0" applyFont="1" applyFill="1" applyBorder="1" applyAlignment="1">
      <alignment horizontal="center" vertical="center" wrapText="1"/>
    </xf>
    <xf numFmtId="0" fontId="1" fillId="0" borderId="0" xfId="33"/>
    <xf numFmtId="0" fontId="5" fillId="3" borderId="3" xfId="33" applyFont="1" applyFill="1" applyBorder="1" applyAlignment="1">
      <alignment horizontal="center" vertical="center" wrapText="1"/>
    </xf>
    <xf numFmtId="0" fontId="5" fillId="3" borderId="4" xfId="33" applyFont="1" applyFill="1" applyBorder="1" applyAlignment="1">
      <alignment horizontal="center" vertical="center" wrapText="1"/>
    </xf>
    <xf numFmtId="0" fontId="5" fillId="3" borderId="3" xfId="33" applyFont="1" applyFill="1" applyBorder="1" applyAlignment="1">
      <alignment vertical="center"/>
    </xf>
    <xf numFmtId="0" fontId="18" fillId="2" borderId="0" xfId="33" applyFont="1" applyFill="1" applyBorder="1" applyAlignment="1">
      <alignment horizontal="left"/>
    </xf>
    <xf numFmtId="0" fontId="17" fillId="0" borderId="0" xfId="33" applyFont="1" applyFill="1" applyBorder="1" applyAlignment="1">
      <alignment horizontal="right"/>
    </xf>
    <xf numFmtId="0" fontId="5" fillId="3" borderId="0" xfId="33" applyFont="1" applyFill="1" applyBorder="1"/>
    <xf numFmtId="2" fontId="5" fillId="4" borderId="0" xfId="33" applyNumberFormat="1" applyFont="1" applyFill="1" applyBorder="1" applyAlignment="1">
      <alignment horizontal="right"/>
    </xf>
    <xf numFmtId="0" fontId="5" fillId="3" borderId="4" xfId="33" applyFont="1" applyFill="1" applyBorder="1" applyAlignment="1">
      <alignment vertical="center"/>
    </xf>
    <xf numFmtId="0" fontId="7" fillId="0" borderId="0" xfId="33" applyFont="1" applyFill="1" applyBorder="1" applyAlignment="1">
      <alignment horizontal="left"/>
    </xf>
    <xf numFmtId="0" fontId="5" fillId="3" borderId="3" xfId="26" applyFont="1" applyFill="1" applyBorder="1" applyAlignment="1">
      <alignment vertical="center"/>
    </xf>
    <xf numFmtId="0" fontId="1" fillId="0" borderId="0" xfId="27" applyFill="1"/>
    <xf numFmtId="0" fontId="19" fillId="7" borderId="0" xfId="0" applyFont="1" applyFill="1"/>
    <xf numFmtId="0" fontId="0" fillId="0" borderId="0" xfId="0" applyNumberFormat="1" applyAlignment="1">
      <alignment vertical="center" wrapText="1"/>
    </xf>
  </cellXfs>
  <cellStyles count="36">
    <cellStyle name="Normal 10" xfId="1"/>
    <cellStyle name="Normal 12" xfId="2"/>
    <cellStyle name="Normal 13" xfId="3"/>
    <cellStyle name="Normal 14" xfId="4"/>
    <cellStyle name="Normal 15" xfId="5"/>
    <cellStyle name="Normal 16" xfId="6"/>
    <cellStyle name="Normal 17" xfId="7"/>
    <cellStyle name="Normal 18" xfId="8"/>
    <cellStyle name="Normal 19" xfId="9"/>
    <cellStyle name="Normal 2" xfId="10"/>
    <cellStyle name="Normal 2 10" xfId="11"/>
    <cellStyle name="Normal 2 11" xfId="12"/>
    <cellStyle name="Normal 2 12" xfId="13"/>
    <cellStyle name="Normal 2 13" xfId="14"/>
    <cellStyle name="Normal 2 14" xfId="15"/>
    <cellStyle name="Normal 2 15" xfId="16"/>
    <cellStyle name="Normal 2 16" xfId="17"/>
    <cellStyle name="Normal 2 2" xfId="18"/>
    <cellStyle name="Normal 2 3" xfId="19"/>
    <cellStyle name="Normal 2 4" xfId="20"/>
    <cellStyle name="Normal 2 5" xfId="21"/>
    <cellStyle name="Normal 2 6" xfId="22"/>
    <cellStyle name="Normal 2 7" xfId="23"/>
    <cellStyle name="Normal 2 8" xfId="24"/>
    <cellStyle name="Normal 2 9" xfId="25"/>
    <cellStyle name="Normal 22" xfId="26"/>
    <cellStyle name="Normal 23" xfId="27"/>
    <cellStyle name="Normal 3" xfId="28"/>
    <cellStyle name="Normal 3 2" xfId="29"/>
    <cellStyle name="Normal 4" xfId="30"/>
    <cellStyle name="Normal 5" xfId="31"/>
    <cellStyle name="Normal 7" xfId="32"/>
    <cellStyle name="Normal 9" xfId="33"/>
    <cellStyle name="Normale_B2020" xfId="34"/>
    <cellStyle name="Normalny" xfId="0" builtinId="0"/>
    <cellStyle name="Standard_Sce_D_Extraction" xfId="3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N24"/>
  <sheetViews>
    <sheetView workbookViewId="0">
      <selection activeCell="D28" sqref="D28"/>
    </sheetView>
  </sheetViews>
  <sheetFormatPr defaultRowHeight="15" x14ac:dyDescent="0.25"/>
  <sheetData>
    <row r="1" spans="2:9" ht="26.25" x14ac:dyDescent="0.4">
      <c r="B1" s="12" t="s">
        <v>0</v>
      </c>
      <c r="C1" s="2"/>
      <c r="D1" s="2"/>
      <c r="E1" s="2"/>
      <c r="F1" s="2"/>
      <c r="G1" s="2"/>
      <c r="H1" s="2"/>
      <c r="I1" s="2"/>
    </row>
    <row r="2" spans="2:9" ht="26.25" x14ac:dyDescent="0.4">
      <c r="B2" s="12"/>
      <c r="C2" s="2"/>
      <c r="D2" s="2"/>
      <c r="E2" s="2"/>
      <c r="F2" s="2"/>
      <c r="G2" s="2"/>
      <c r="H2" s="2"/>
      <c r="I2" s="2"/>
    </row>
    <row r="5" spans="2:9" ht="15.75" x14ac:dyDescent="0.25">
      <c r="B5" s="11" t="s">
        <v>1</v>
      </c>
      <c r="C5" s="2"/>
      <c r="D5" s="2"/>
      <c r="E5" s="2"/>
      <c r="F5" s="2"/>
      <c r="G5" s="2"/>
      <c r="H5" s="2"/>
      <c r="I5" s="2"/>
    </row>
    <row r="7" spans="2:9" ht="18" x14ac:dyDescent="0.25">
      <c r="B7" s="3" t="s">
        <v>2</v>
      </c>
      <c r="C7" s="10"/>
      <c r="D7" s="4"/>
      <c r="E7" s="4"/>
      <c r="F7" s="4"/>
      <c r="G7" s="4"/>
      <c r="H7" s="4"/>
      <c r="I7" s="4"/>
    </row>
    <row r="8" spans="2:9" x14ac:dyDescent="0.25">
      <c r="B8" s="5" t="s">
        <v>3</v>
      </c>
      <c r="C8" s="4"/>
      <c r="D8" s="4"/>
      <c r="E8" s="4"/>
      <c r="F8" s="4"/>
      <c r="G8" s="4"/>
      <c r="H8" s="4"/>
      <c r="I8" s="4"/>
    </row>
    <row r="9" spans="2:9" x14ac:dyDescent="0.25">
      <c r="B9" s="6" t="s">
        <v>4</v>
      </c>
      <c r="C9" s="6" t="s">
        <v>5</v>
      </c>
      <c r="D9" s="6" t="s">
        <v>6</v>
      </c>
      <c r="E9" s="7" t="s">
        <v>7</v>
      </c>
      <c r="F9" s="7" t="s">
        <v>8</v>
      </c>
      <c r="G9" s="7" t="s">
        <v>9</v>
      </c>
      <c r="H9" s="7" t="s">
        <v>10</v>
      </c>
      <c r="I9" s="7" t="s">
        <v>11</v>
      </c>
    </row>
    <row r="10" spans="2:9" ht="52.5" thickBot="1" x14ac:dyDescent="0.3">
      <c r="B10" s="9" t="s">
        <v>12</v>
      </c>
      <c r="C10" s="9" t="s">
        <v>13</v>
      </c>
      <c r="D10" s="9" t="s">
        <v>14</v>
      </c>
      <c r="E10" s="9" t="s">
        <v>7</v>
      </c>
      <c r="F10" s="9" t="s">
        <v>15</v>
      </c>
      <c r="G10" s="9" t="s">
        <v>16</v>
      </c>
      <c r="H10" s="9" t="s">
        <v>17</v>
      </c>
      <c r="I10" s="9" t="s">
        <v>18</v>
      </c>
    </row>
    <row r="11" spans="2:9" x14ac:dyDescent="0.25">
      <c r="B11" s="8" t="s">
        <v>19</v>
      </c>
      <c r="C11" s="8" t="s">
        <v>20</v>
      </c>
      <c r="D11" s="8" t="s">
        <v>21</v>
      </c>
      <c r="E11" s="8" t="s">
        <v>22</v>
      </c>
      <c r="F11" s="8" t="s">
        <v>23</v>
      </c>
      <c r="G11" s="13" t="s">
        <v>24</v>
      </c>
      <c r="H11" s="8"/>
      <c r="I11" s="8"/>
    </row>
    <row r="12" spans="2:9" x14ac:dyDescent="0.25">
      <c r="B12" s="8"/>
      <c r="C12" s="8" t="s">
        <v>25</v>
      </c>
      <c r="D12" s="8" t="s">
        <v>26</v>
      </c>
      <c r="E12" s="8" t="s">
        <v>22</v>
      </c>
      <c r="F12" s="8" t="s">
        <v>23</v>
      </c>
      <c r="G12" s="13" t="s">
        <v>24</v>
      </c>
      <c r="H12" s="8"/>
      <c r="I12" s="8"/>
    </row>
    <row r="13" spans="2:9" x14ac:dyDescent="0.25">
      <c r="B13" s="8" t="s">
        <v>27</v>
      </c>
      <c r="C13" s="8" t="s">
        <v>28</v>
      </c>
      <c r="D13" s="8" t="s">
        <v>29</v>
      </c>
      <c r="E13" s="8" t="s">
        <v>22</v>
      </c>
      <c r="F13" s="8" t="s">
        <v>23</v>
      </c>
      <c r="G13" s="13" t="s">
        <v>24</v>
      </c>
      <c r="H13" s="8"/>
      <c r="I13" s="8" t="s">
        <v>30</v>
      </c>
    </row>
    <row r="14" spans="2:9" x14ac:dyDescent="0.25">
      <c r="B14" s="8" t="s">
        <v>27</v>
      </c>
      <c r="C14" s="8" t="s">
        <v>31</v>
      </c>
      <c r="D14" s="8" t="s">
        <v>32</v>
      </c>
      <c r="E14" s="8" t="s">
        <v>22</v>
      </c>
      <c r="F14" s="8" t="s">
        <v>23</v>
      </c>
      <c r="G14" s="13" t="s">
        <v>24</v>
      </c>
      <c r="H14" s="8"/>
      <c r="I14" s="8"/>
    </row>
    <row r="15" spans="2:9" x14ac:dyDescent="0.25">
      <c r="B15" s="8" t="s">
        <v>19</v>
      </c>
      <c r="C15" s="8" t="s">
        <v>33</v>
      </c>
      <c r="D15" s="8" t="s">
        <v>34</v>
      </c>
      <c r="E15" s="8" t="s">
        <v>22</v>
      </c>
      <c r="F15" s="8" t="s">
        <v>23</v>
      </c>
      <c r="G15" s="13" t="s">
        <v>24</v>
      </c>
      <c r="H15" s="8"/>
      <c r="I15" s="8"/>
    </row>
    <row r="16" spans="2:9" x14ac:dyDescent="0.25">
      <c r="B16" s="8"/>
      <c r="C16" s="8" t="s">
        <v>35</v>
      </c>
      <c r="D16" s="8" t="s">
        <v>36</v>
      </c>
      <c r="E16" s="8" t="s">
        <v>22</v>
      </c>
      <c r="F16" s="8" t="s">
        <v>23</v>
      </c>
      <c r="G16" s="13" t="s">
        <v>24</v>
      </c>
      <c r="H16" s="8"/>
      <c r="I16" s="8"/>
    </row>
    <row r="19" spans="2:170" x14ac:dyDescent="0.25">
      <c r="B19" s="1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4"/>
      <c r="P19" s="14"/>
      <c r="Q19" s="14"/>
      <c r="R19" s="14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</row>
    <row r="20" spans="2:170" ht="15.75" thickBot="1" x14ac:dyDescent="0.3">
      <c r="B20" s="1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/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  <c r="FF20" s="16"/>
      <c r="FG20" s="16"/>
      <c r="FH20" s="16"/>
      <c r="FI20" s="16"/>
      <c r="FJ20" s="16"/>
      <c r="FK20" s="16"/>
      <c r="FL20" s="16"/>
      <c r="FM20" s="16"/>
      <c r="FN20" s="16"/>
    </row>
    <row r="21" spans="2:170" x14ac:dyDescent="0.25">
      <c r="B21" s="1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</row>
    <row r="22" spans="2:170" x14ac:dyDescent="0.25">
      <c r="B22" s="1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17"/>
      <c r="DW22" s="17"/>
      <c r="DX22" s="17"/>
      <c r="DY22" s="17"/>
      <c r="DZ22" s="17"/>
      <c r="EA22" s="17"/>
      <c r="EB22" s="17"/>
      <c r="EC22" s="17"/>
      <c r="ED22" s="17"/>
      <c r="EE22" s="17"/>
      <c r="EF22" s="17"/>
      <c r="EG22" s="17"/>
      <c r="EH22" s="17"/>
      <c r="EI22" s="17"/>
      <c r="EJ22" s="17"/>
      <c r="EK22" s="17"/>
      <c r="EL22" s="17"/>
      <c r="EM22" s="17"/>
      <c r="EN22" s="17"/>
      <c r="EO22" s="17"/>
      <c r="EP22" s="17"/>
      <c r="EQ22" s="17"/>
      <c r="ER22" s="17"/>
      <c r="ES22" s="17"/>
      <c r="ET22" s="17"/>
      <c r="EU22" s="17"/>
      <c r="EV22" s="17"/>
      <c r="EW22" s="17"/>
      <c r="EX22" s="17"/>
      <c r="EY22" s="17"/>
      <c r="EZ22" s="17"/>
      <c r="FA22" s="17"/>
      <c r="FB22" s="17"/>
      <c r="FC22" s="17"/>
      <c r="FD22" s="17"/>
      <c r="FE22" s="17"/>
      <c r="FF22" s="17"/>
      <c r="FG22" s="17"/>
      <c r="FH22" s="17"/>
      <c r="FI22" s="17"/>
      <c r="FJ22" s="17"/>
      <c r="FK22" s="17"/>
      <c r="FL22" s="17"/>
      <c r="FM22" s="17"/>
      <c r="FN22" s="17"/>
    </row>
    <row r="23" spans="2:170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</row>
    <row r="24" spans="2:170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workbookViewId="0">
      <selection activeCell="B12" sqref="B12"/>
    </sheetView>
  </sheetViews>
  <sheetFormatPr defaultRowHeight="15" x14ac:dyDescent="0.25"/>
  <cols>
    <col min="4" max="4" width="14.28515625" customWidth="1"/>
    <col min="5" max="5" width="18.5703125" customWidth="1"/>
  </cols>
  <sheetData>
    <row r="1" spans="1:10" ht="26.25" x14ac:dyDescent="0.4">
      <c r="A1" s="21"/>
      <c r="B1" s="20" t="s">
        <v>0</v>
      </c>
      <c r="C1" s="21"/>
      <c r="D1" s="21"/>
      <c r="E1" s="21"/>
      <c r="F1" s="21"/>
      <c r="G1" s="21"/>
      <c r="H1" s="21"/>
      <c r="I1" s="21"/>
      <c r="J1" s="21"/>
    </row>
    <row r="2" spans="1:10" ht="26.25" x14ac:dyDescent="0.4">
      <c r="A2" s="21"/>
      <c r="B2" s="20"/>
      <c r="C2" s="21"/>
      <c r="D2" s="21"/>
      <c r="E2" s="21"/>
      <c r="F2" s="21"/>
      <c r="G2" s="21"/>
      <c r="H2" s="21"/>
      <c r="I2" s="21"/>
      <c r="J2" s="21"/>
    </row>
    <row r="3" spans="1:10" ht="18" x14ac:dyDescent="0.25">
      <c r="A3" s="26"/>
      <c r="B3" s="21"/>
      <c r="C3" s="21"/>
      <c r="D3" s="21"/>
      <c r="E3" s="21"/>
      <c r="F3" s="21"/>
      <c r="G3" s="21"/>
      <c r="H3" s="21"/>
      <c r="I3" s="21"/>
      <c r="J3" s="21"/>
    </row>
    <row r="4" spans="1:10" ht="18" x14ac:dyDescent="0.25">
      <c r="A4" s="26"/>
      <c r="B4" s="19" t="s">
        <v>37</v>
      </c>
      <c r="C4" s="21"/>
      <c r="D4" s="21"/>
      <c r="E4" s="21"/>
      <c r="F4" s="21"/>
      <c r="G4" s="21"/>
      <c r="H4" s="21"/>
      <c r="I4" s="21"/>
      <c r="J4" s="21"/>
    </row>
    <row r="6" spans="1:10" ht="18" x14ac:dyDescent="0.25">
      <c r="A6" s="25"/>
      <c r="B6" s="22" t="s">
        <v>38</v>
      </c>
      <c r="C6" s="21"/>
      <c r="D6" s="21"/>
      <c r="E6" s="21"/>
      <c r="F6" s="21"/>
      <c r="G6" s="21"/>
      <c r="H6" s="21"/>
      <c r="I6" s="21"/>
      <c r="J6" s="21"/>
    </row>
    <row r="7" spans="1:10" x14ac:dyDescent="0.25">
      <c r="A7" s="21"/>
      <c r="B7" s="24" t="s">
        <v>39</v>
      </c>
      <c r="C7" s="24"/>
      <c r="D7" s="21"/>
      <c r="E7" s="21"/>
      <c r="F7" s="21"/>
      <c r="G7" s="21"/>
      <c r="H7" s="21"/>
      <c r="I7" s="21"/>
      <c r="J7" s="21"/>
    </row>
    <row r="8" spans="1:10" x14ac:dyDescent="0.25">
      <c r="A8" s="21"/>
      <c r="B8" s="27" t="s">
        <v>40</v>
      </c>
      <c r="C8" s="27" t="s">
        <v>41</v>
      </c>
      <c r="D8" s="27" t="s">
        <v>42</v>
      </c>
      <c r="E8" s="27" t="s">
        <v>43</v>
      </c>
      <c r="F8" s="27" t="s">
        <v>44</v>
      </c>
      <c r="G8" s="27" t="s">
        <v>45</v>
      </c>
      <c r="H8" s="27" t="s">
        <v>46</v>
      </c>
      <c r="I8" s="27" t="s">
        <v>47</v>
      </c>
      <c r="J8" s="27" t="s">
        <v>48</v>
      </c>
    </row>
    <row r="9" spans="1:10" ht="52.5" thickBot="1" x14ac:dyDescent="0.3">
      <c r="A9" s="21"/>
      <c r="B9" s="28" t="s">
        <v>49</v>
      </c>
      <c r="C9" s="28" t="s">
        <v>50</v>
      </c>
      <c r="D9" s="28" t="s">
        <v>51</v>
      </c>
      <c r="E9" s="28" t="s">
        <v>52</v>
      </c>
      <c r="F9" s="28" t="s">
        <v>53</v>
      </c>
      <c r="G9" s="28" t="s">
        <v>54</v>
      </c>
      <c r="H9" s="28" t="s">
        <v>55</v>
      </c>
      <c r="I9" s="28" t="s">
        <v>56</v>
      </c>
      <c r="J9" s="28" t="s">
        <v>57</v>
      </c>
    </row>
    <row r="10" spans="1:10" x14ac:dyDescent="0.25">
      <c r="A10" s="21"/>
      <c r="B10" s="23" t="s">
        <v>58</v>
      </c>
      <c r="C10" s="23" t="s">
        <v>59</v>
      </c>
      <c r="D10" s="23" t="s">
        <v>60</v>
      </c>
      <c r="E10" s="23" t="s">
        <v>61</v>
      </c>
      <c r="F10" s="23" t="s">
        <v>22</v>
      </c>
      <c r="G10" s="23" t="s">
        <v>22</v>
      </c>
      <c r="H10" s="30" t="s">
        <v>24</v>
      </c>
      <c r="I10" s="23"/>
      <c r="J10" s="23" t="s">
        <v>62</v>
      </c>
    </row>
    <row r="11" spans="1:10" x14ac:dyDescent="0.25">
      <c r="A11" s="21"/>
      <c r="B11" s="23"/>
      <c r="C11" s="23" t="s">
        <v>59</v>
      </c>
      <c r="D11" s="23" t="s">
        <v>63</v>
      </c>
      <c r="E11" s="23" t="s">
        <v>64</v>
      </c>
      <c r="F11" s="23" t="s">
        <v>22</v>
      </c>
      <c r="G11" s="23" t="s">
        <v>22</v>
      </c>
      <c r="H11" s="30" t="s">
        <v>24</v>
      </c>
      <c r="I11" s="23"/>
      <c r="J11" s="23" t="s">
        <v>62</v>
      </c>
    </row>
    <row r="12" spans="1:10" x14ac:dyDescent="0.25">
      <c r="A12" s="18"/>
      <c r="B12" s="31" t="s">
        <v>223</v>
      </c>
      <c r="C12" s="30" t="s">
        <v>59</v>
      </c>
      <c r="D12" s="32" t="s">
        <v>65</v>
      </c>
      <c r="E12" s="32" t="s">
        <v>66</v>
      </c>
      <c r="F12" s="30" t="s">
        <v>22</v>
      </c>
      <c r="G12" s="30" t="s">
        <v>67</v>
      </c>
      <c r="H12" s="30" t="s">
        <v>24</v>
      </c>
      <c r="I12" s="30"/>
      <c r="J12" s="30" t="s">
        <v>62</v>
      </c>
    </row>
    <row r="13" spans="1:10" x14ac:dyDescent="0.25">
      <c r="A13" s="18"/>
      <c r="B13" s="23" t="s">
        <v>68</v>
      </c>
      <c r="C13" s="23" t="s">
        <v>59</v>
      </c>
      <c r="D13" s="29" t="s">
        <v>69</v>
      </c>
      <c r="E13" s="29" t="s">
        <v>70</v>
      </c>
      <c r="F13" s="23" t="s">
        <v>22</v>
      </c>
      <c r="G13" s="30" t="s">
        <v>67</v>
      </c>
      <c r="H13" s="30" t="s">
        <v>24</v>
      </c>
      <c r="I13" s="23"/>
      <c r="J13" s="23" t="s">
        <v>62</v>
      </c>
    </row>
    <row r="14" spans="1:10" x14ac:dyDescent="0.25">
      <c r="A14" s="18"/>
      <c r="B14" s="23" t="s">
        <v>68</v>
      </c>
      <c r="C14" s="23" t="s">
        <v>59</v>
      </c>
      <c r="D14" s="29" t="s">
        <v>71</v>
      </c>
      <c r="E14" s="29" t="s">
        <v>72</v>
      </c>
      <c r="F14" s="23" t="s">
        <v>22</v>
      </c>
      <c r="G14" s="30" t="s">
        <v>67</v>
      </c>
      <c r="H14" s="30" t="s">
        <v>24</v>
      </c>
      <c r="I14" s="23"/>
      <c r="J14" s="23" t="s">
        <v>62</v>
      </c>
    </row>
    <row r="15" spans="1:10" x14ac:dyDescent="0.25">
      <c r="A15" s="18"/>
      <c r="B15" s="23" t="s">
        <v>68</v>
      </c>
      <c r="C15" s="23" t="s">
        <v>59</v>
      </c>
      <c r="D15" s="29" t="s">
        <v>73</v>
      </c>
      <c r="E15" s="29" t="s">
        <v>74</v>
      </c>
      <c r="F15" s="23" t="s">
        <v>22</v>
      </c>
      <c r="G15" s="30" t="s">
        <v>67</v>
      </c>
      <c r="H15" s="30" t="s">
        <v>24</v>
      </c>
      <c r="I15" s="23"/>
      <c r="J15" s="23" t="s">
        <v>62</v>
      </c>
    </row>
    <row r="16" spans="1:10" x14ac:dyDescent="0.25">
      <c r="A16" s="18"/>
      <c r="B16" s="23" t="s">
        <v>68</v>
      </c>
      <c r="C16" s="23" t="s">
        <v>59</v>
      </c>
      <c r="D16" s="29" t="s">
        <v>75</v>
      </c>
      <c r="E16" s="29" t="s">
        <v>76</v>
      </c>
      <c r="F16" s="23" t="s">
        <v>22</v>
      </c>
      <c r="G16" s="30" t="s">
        <v>67</v>
      </c>
      <c r="H16" s="30" t="s">
        <v>24</v>
      </c>
      <c r="I16" s="23"/>
      <c r="J16" s="23" t="s">
        <v>62</v>
      </c>
    </row>
    <row r="17" spans="2:10" x14ac:dyDescent="0.25">
      <c r="B17" s="30" t="s">
        <v>188</v>
      </c>
      <c r="C17" s="23" t="s">
        <v>59</v>
      </c>
      <c r="D17" s="29" t="s">
        <v>77</v>
      </c>
      <c r="E17" s="29" t="s">
        <v>78</v>
      </c>
      <c r="F17" s="23" t="s">
        <v>22</v>
      </c>
      <c r="G17" s="30" t="s">
        <v>67</v>
      </c>
      <c r="H17" s="30" t="s">
        <v>24</v>
      </c>
      <c r="I17" s="23"/>
      <c r="J17" s="23" t="s">
        <v>62</v>
      </c>
    </row>
    <row r="18" spans="2:10" x14ac:dyDescent="0.25">
      <c r="B18" s="30" t="s">
        <v>188</v>
      </c>
      <c r="C18" s="23" t="s">
        <v>59</v>
      </c>
      <c r="D18" s="29" t="s">
        <v>79</v>
      </c>
      <c r="E18" s="29" t="s">
        <v>80</v>
      </c>
      <c r="F18" s="23" t="s">
        <v>22</v>
      </c>
      <c r="G18" s="30" t="s">
        <v>67</v>
      </c>
      <c r="H18" s="30" t="s">
        <v>24</v>
      </c>
      <c r="I18" s="23"/>
      <c r="J18" s="23" t="s">
        <v>62</v>
      </c>
    </row>
    <row r="19" spans="2:10" x14ac:dyDescent="0.25">
      <c r="B19" s="30" t="s">
        <v>188</v>
      </c>
      <c r="C19" s="23" t="s">
        <v>59</v>
      </c>
      <c r="D19" s="29" t="s">
        <v>81</v>
      </c>
      <c r="E19" s="29" t="s">
        <v>82</v>
      </c>
      <c r="F19" s="23" t="s">
        <v>22</v>
      </c>
      <c r="G19" s="30" t="s">
        <v>67</v>
      </c>
      <c r="H19" s="30" t="s">
        <v>24</v>
      </c>
      <c r="I19" s="23"/>
      <c r="J19" s="23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8"/>
  <sheetViews>
    <sheetView workbookViewId="0">
      <selection activeCell="G11" sqref="G11"/>
    </sheetView>
  </sheetViews>
  <sheetFormatPr defaultRowHeight="15" x14ac:dyDescent="0.25"/>
  <sheetData>
    <row r="1" spans="2:8" ht="26.25" x14ac:dyDescent="0.4">
      <c r="B1" s="35" t="s">
        <v>83</v>
      </c>
      <c r="C1" s="36"/>
      <c r="D1" s="36"/>
      <c r="E1" s="36"/>
      <c r="F1" s="36"/>
      <c r="G1" s="36"/>
      <c r="H1" s="36"/>
    </row>
    <row r="2" spans="2:8" ht="26.25" x14ac:dyDescent="0.4">
      <c r="B2" s="35"/>
      <c r="C2" s="36"/>
      <c r="D2" s="36"/>
      <c r="E2" s="36"/>
      <c r="F2" s="36"/>
      <c r="G2" s="36"/>
      <c r="H2" s="36"/>
    </row>
    <row r="4" spans="2:8" ht="18" x14ac:dyDescent="0.25">
      <c r="B4" s="46" t="s">
        <v>84</v>
      </c>
      <c r="C4" s="36"/>
      <c r="D4" s="36"/>
      <c r="E4" s="36"/>
      <c r="F4" s="36"/>
      <c r="G4" s="36"/>
      <c r="H4" s="36"/>
    </row>
    <row r="6" spans="2:8" ht="15.75" x14ac:dyDescent="0.25">
      <c r="B6" s="34" t="s">
        <v>85</v>
      </c>
      <c r="C6" s="36"/>
      <c r="D6" s="36"/>
      <c r="E6" s="38"/>
      <c r="F6" s="41"/>
      <c r="G6" s="42"/>
      <c r="H6" s="42"/>
    </row>
    <row r="7" spans="2:8" x14ac:dyDescent="0.25">
      <c r="B7" s="43"/>
      <c r="C7" s="37"/>
      <c r="D7" s="36"/>
      <c r="E7" s="40"/>
      <c r="F7" s="41"/>
      <c r="G7" s="42"/>
      <c r="H7" s="42"/>
    </row>
    <row r="8" spans="2:8" x14ac:dyDescent="0.25">
      <c r="B8" s="36"/>
      <c r="C8" s="36"/>
      <c r="D8" s="36"/>
      <c r="E8" s="44" t="s">
        <v>86</v>
      </c>
      <c r="F8" s="39"/>
      <c r="G8" s="42"/>
      <c r="H8" s="42"/>
    </row>
    <row r="9" spans="2:8" x14ac:dyDescent="0.25">
      <c r="B9" s="49" t="s">
        <v>42</v>
      </c>
      <c r="C9" s="50" t="s">
        <v>87</v>
      </c>
      <c r="D9" s="49" t="s">
        <v>88</v>
      </c>
      <c r="E9" s="49" t="s">
        <v>89</v>
      </c>
      <c r="F9" s="49" t="s">
        <v>90</v>
      </c>
      <c r="G9" s="49" t="s">
        <v>91</v>
      </c>
      <c r="H9" s="49" t="s">
        <v>92</v>
      </c>
    </row>
    <row r="10" spans="2:8" ht="129" thickBot="1" x14ac:dyDescent="0.3">
      <c r="B10" s="48" t="s">
        <v>93</v>
      </c>
      <c r="C10" s="48" t="s">
        <v>52</v>
      </c>
      <c r="D10" s="48" t="s">
        <v>94</v>
      </c>
      <c r="E10" s="48" t="s">
        <v>95</v>
      </c>
      <c r="F10" s="48" t="s">
        <v>96</v>
      </c>
      <c r="G10" s="48" t="s">
        <v>97</v>
      </c>
      <c r="H10" s="48" t="s">
        <v>98</v>
      </c>
    </row>
    <row r="11" spans="2:8" x14ac:dyDescent="0.25">
      <c r="B11" s="47" t="s">
        <v>60</v>
      </c>
      <c r="C11" s="47"/>
      <c r="D11" s="47" t="s">
        <v>33</v>
      </c>
      <c r="E11" s="47" t="s">
        <v>20</v>
      </c>
      <c r="F11" s="47"/>
      <c r="G11" s="47">
        <v>0</v>
      </c>
      <c r="H11" s="47">
        <v>5000</v>
      </c>
    </row>
    <row r="12" spans="2:8" x14ac:dyDescent="0.25">
      <c r="B12" s="47" t="s">
        <v>63</v>
      </c>
      <c r="C12" s="47"/>
      <c r="D12" s="47" t="s">
        <v>35</v>
      </c>
      <c r="E12" s="47" t="s">
        <v>25</v>
      </c>
      <c r="F12" s="47"/>
      <c r="G12" s="47"/>
      <c r="H12" s="47">
        <v>5000</v>
      </c>
    </row>
    <row r="13" spans="2:8" x14ac:dyDescent="0.25">
      <c r="B13" s="47"/>
      <c r="C13" s="47"/>
      <c r="D13" s="47"/>
      <c r="E13" s="47"/>
      <c r="F13" s="47"/>
      <c r="G13" s="47"/>
      <c r="H13" s="47"/>
    </row>
    <row r="14" spans="2:8" x14ac:dyDescent="0.25">
      <c r="B14" s="47"/>
      <c r="C14" s="47"/>
      <c r="D14" s="47"/>
      <c r="E14" s="47"/>
      <c r="F14" s="47"/>
      <c r="G14" s="47"/>
      <c r="H14" s="47"/>
    </row>
    <row r="15" spans="2:8" x14ac:dyDescent="0.25">
      <c r="B15" s="47"/>
      <c r="C15" s="47"/>
      <c r="D15" s="47"/>
      <c r="E15" s="47"/>
      <c r="F15" s="47"/>
      <c r="G15" s="47"/>
      <c r="H15" s="47"/>
    </row>
    <row r="16" spans="2:8" x14ac:dyDescent="0.25">
      <c r="B16" s="45"/>
      <c r="C16" s="45"/>
      <c r="D16" s="45"/>
      <c r="E16" s="45"/>
      <c r="F16" s="36"/>
      <c r="G16" s="36"/>
      <c r="H16" s="36"/>
    </row>
    <row r="17" spans="2:11" x14ac:dyDescent="0.25">
      <c r="B17" s="45"/>
      <c r="C17" s="33"/>
      <c r="D17" s="45"/>
      <c r="E17" s="45"/>
      <c r="F17" s="36"/>
      <c r="G17" s="36"/>
      <c r="H17" s="36"/>
      <c r="I17" s="36"/>
      <c r="J17" s="36"/>
      <c r="K17" s="36"/>
    </row>
    <row r="18" spans="2:11" x14ac:dyDescent="0.25">
      <c r="B18" s="45"/>
      <c r="C18" s="45"/>
      <c r="D18" s="45"/>
      <c r="E18" s="45"/>
      <c r="F18" s="36"/>
      <c r="G18" s="36"/>
      <c r="H18" s="36"/>
      <c r="I18" s="36"/>
      <c r="J18" s="36"/>
      <c r="K18" s="3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C204"/>
  <sheetViews>
    <sheetView tabSelected="1" topLeftCell="K16" workbookViewId="0">
      <selection activeCell="T40" sqref="T40"/>
    </sheetView>
  </sheetViews>
  <sheetFormatPr defaultRowHeight="15" x14ac:dyDescent="0.25"/>
  <cols>
    <col min="3" max="3" width="15.5703125" customWidth="1"/>
    <col min="10" max="10" width="12" bestFit="1" customWidth="1"/>
    <col min="14" max="14" width="10" bestFit="1" customWidth="1"/>
    <col min="21" max="21" width="9.7109375" bestFit="1" customWidth="1"/>
    <col min="45" max="45" width="9.140625" style="91"/>
  </cols>
  <sheetData>
    <row r="1" spans="2:133" ht="26.25" x14ac:dyDescent="0.4">
      <c r="B1" s="54" t="s">
        <v>99</v>
      </c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51"/>
      <c r="AR1" s="51"/>
      <c r="AT1" s="51"/>
      <c r="AU1" s="51"/>
      <c r="AV1" s="51"/>
      <c r="AW1" s="51"/>
      <c r="AX1" s="51"/>
      <c r="AY1" s="51"/>
      <c r="AZ1" s="51"/>
      <c r="BA1" s="51"/>
      <c r="BB1" s="51"/>
      <c r="BC1" s="51"/>
      <c r="BD1" s="51"/>
      <c r="BE1" s="51"/>
      <c r="BF1" s="51"/>
      <c r="BG1" s="51"/>
      <c r="BH1" s="51"/>
      <c r="BI1" s="51"/>
      <c r="BJ1" s="51"/>
      <c r="BK1" s="51"/>
      <c r="BL1" s="51"/>
      <c r="BM1" s="51"/>
      <c r="BN1" s="51"/>
      <c r="BO1" s="51"/>
      <c r="BP1" s="51"/>
    </row>
    <row r="2" spans="2:133" ht="26.25" x14ac:dyDescent="0.4">
      <c r="B2" s="54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  <c r="BM2" s="51"/>
      <c r="BN2" s="51"/>
      <c r="BO2" s="51"/>
      <c r="BP2" s="51"/>
    </row>
    <row r="3" spans="2:133" x14ac:dyDescent="0.25">
      <c r="B3" s="51"/>
      <c r="C3" s="51"/>
      <c r="D3" s="51"/>
      <c r="E3" s="51"/>
      <c r="F3" s="51">
        <v>31.536000000000001</v>
      </c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1"/>
      <c r="BL3" s="51"/>
      <c r="BM3" s="51"/>
      <c r="BN3" s="51"/>
      <c r="BO3" s="51"/>
      <c r="BP3" s="51"/>
    </row>
    <row r="4" spans="2:133" ht="18" x14ac:dyDescent="0.25">
      <c r="B4" s="67" t="s">
        <v>84</v>
      </c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  <c r="BM4" s="51"/>
      <c r="BN4" s="51"/>
      <c r="BO4" s="51"/>
      <c r="BP4" s="51"/>
    </row>
    <row r="5" spans="2:133" x14ac:dyDescent="0.25"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  <c r="BG5" s="51"/>
      <c r="BH5" s="51"/>
      <c r="BI5" s="51"/>
      <c r="BJ5" s="51"/>
      <c r="BK5" s="51"/>
      <c r="BL5" s="51"/>
      <c r="BM5" s="51"/>
      <c r="BN5" s="51"/>
      <c r="BO5" s="51"/>
      <c r="BP5" s="51"/>
    </row>
    <row r="6" spans="2:133" ht="15.75" x14ac:dyDescent="0.25">
      <c r="B6" s="53" t="s">
        <v>85</v>
      </c>
      <c r="C6" s="57"/>
      <c r="D6" s="57"/>
      <c r="E6" s="59"/>
      <c r="F6" s="57"/>
      <c r="G6" s="57"/>
      <c r="H6" s="57"/>
      <c r="I6" s="63"/>
      <c r="J6" s="63"/>
      <c r="K6" s="64"/>
      <c r="L6" s="66"/>
      <c r="M6" s="61"/>
      <c r="N6" s="61"/>
      <c r="O6" s="62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  <c r="BF6" s="51"/>
      <c r="BG6" s="51"/>
      <c r="BH6" s="51"/>
      <c r="BI6" s="51"/>
      <c r="BJ6" s="51"/>
      <c r="BK6" s="51"/>
      <c r="BL6" s="51"/>
      <c r="BM6" s="51"/>
      <c r="BN6" s="51"/>
      <c r="BO6" s="51"/>
      <c r="BP6" s="51"/>
    </row>
    <row r="7" spans="2:133" x14ac:dyDescent="0.25">
      <c r="B7" s="65"/>
      <c r="C7" s="58"/>
      <c r="D7" s="57"/>
      <c r="E7" s="60"/>
      <c r="F7" s="57"/>
      <c r="G7" s="57"/>
      <c r="H7" s="57"/>
      <c r="I7" s="63"/>
      <c r="J7" s="63"/>
      <c r="K7" s="64"/>
      <c r="L7" s="66"/>
      <c r="M7" s="61"/>
      <c r="N7" s="61"/>
      <c r="O7" s="62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  <c r="BF7" s="51"/>
      <c r="BG7" s="51"/>
      <c r="BH7" s="51"/>
      <c r="BI7" s="51"/>
      <c r="BJ7" s="51"/>
      <c r="BK7" s="51"/>
      <c r="BL7" s="51"/>
      <c r="BM7" s="51"/>
      <c r="BN7" s="51"/>
      <c r="BO7" s="51"/>
      <c r="BP7" s="51"/>
    </row>
    <row r="8" spans="2:133" x14ac:dyDescent="0.25">
      <c r="B8" s="57"/>
      <c r="C8" s="57"/>
      <c r="D8" s="57"/>
      <c r="E8" s="73" t="s">
        <v>86</v>
      </c>
      <c r="F8" s="69"/>
      <c r="G8" s="69"/>
      <c r="H8" s="69"/>
      <c r="I8" s="70"/>
      <c r="J8" s="70"/>
      <c r="K8" s="74"/>
      <c r="L8" s="71"/>
      <c r="M8" s="71"/>
      <c r="N8" s="72"/>
      <c r="O8" s="72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  <c r="BF8" s="51"/>
      <c r="BG8" s="51"/>
      <c r="BH8" s="51"/>
      <c r="BI8" s="51"/>
      <c r="BJ8" s="51"/>
      <c r="BK8" s="51"/>
      <c r="BL8" s="51"/>
      <c r="BM8" s="51"/>
      <c r="BN8" s="51"/>
      <c r="BO8" s="51"/>
      <c r="BP8" s="51"/>
    </row>
    <row r="9" spans="2:133" ht="38.25" x14ac:dyDescent="0.25">
      <c r="B9" s="75" t="s">
        <v>42</v>
      </c>
      <c r="C9" s="56" t="s">
        <v>87</v>
      </c>
      <c r="D9" s="75" t="s">
        <v>88</v>
      </c>
      <c r="E9" s="75" t="s">
        <v>89</v>
      </c>
      <c r="F9" s="76" t="s">
        <v>100</v>
      </c>
      <c r="G9" s="76" t="s">
        <v>101</v>
      </c>
      <c r="H9" s="76" t="s">
        <v>102</v>
      </c>
      <c r="I9" s="76" t="s">
        <v>103</v>
      </c>
      <c r="J9" s="76" t="s">
        <v>104</v>
      </c>
      <c r="K9" s="76" t="s">
        <v>105</v>
      </c>
      <c r="L9" s="76" t="s">
        <v>106</v>
      </c>
      <c r="M9" s="76" t="s">
        <v>107</v>
      </c>
      <c r="N9" s="76" t="s">
        <v>108</v>
      </c>
      <c r="O9" s="78" t="s">
        <v>109</v>
      </c>
      <c r="P9" s="78" t="s">
        <v>110</v>
      </c>
      <c r="Q9" s="78" t="s">
        <v>111</v>
      </c>
      <c r="R9" s="78" t="s">
        <v>112</v>
      </c>
      <c r="S9" s="78" t="s">
        <v>113</v>
      </c>
      <c r="T9" s="79" t="s">
        <v>114</v>
      </c>
      <c r="U9" s="79" t="s">
        <v>115</v>
      </c>
      <c r="V9" s="79" t="s">
        <v>116</v>
      </c>
      <c r="W9" s="79" t="s">
        <v>117</v>
      </c>
      <c r="X9" s="79" t="s">
        <v>118</v>
      </c>
      <c r="Y9" s="79" t="s">
        <v>119</v>
      </c>
      <c r="Z9" s="79" t="s">
        <v>120</v>
      </c>
      <c r="AA9" s="79" t="s">
        <v>121</v>
      </c>
      <c r="AB9" s="79" t="s">
        <v>122</v>
      </c>
      <c r="AC9" s="79" t="s">
        <v>123</v>
      </c>
      <c r="AD9" s="79" t="s">
        <v>124</v>
      </c>
      <c r="AE9" s="79" t="s">
        <v>125</v>
      </c>
      <c r="AF9" s="79" t="s">
        <v>126</v>
      </c>
      <c r="AG9" s="79" t="s">
        <v>127</v>
      </c>
      <c r="AH9" s="79" t="s">
        <v>128</v>
      </c>
      <c r="AI9" s="79" t="s">
        <v>129</v>
      </c>
      <c r="AJ9" s="79" t="s">
        <v>130</v>
      </c>
      <c r="AK9" s="79" t="s">
        <v>131</v>
      </c>
      <c r="AL9" s="79" t="s">
        <v>132</v>
      </c>
      <c r="AM9" s="79" t="s">
        <v>133</v>
      </c>
      <c r="AN9" s="79" t="s">
        <v>134</v>
      </c>
      <c r="AO9" s="79" t="s">
        <v>135</v>
      </c>
      <c r="AP9" s="79" t="s">
        <v>136</v>
      </c>
      <c r="AQ9" s="79" t="s">
        <v>137</v>
      </c>
      <c r="AR9" s="79" t="s">
        <v>138</v>
      </c>
      <c r="AS9" s="78" t="s">
        <v>189</v>
      </c>
      <c r="AT9" s="78" t="s">
        <v>190</v>
      </c>
      <c r="AU9" s="78" t="s">
        <v>191</v>
      </c>
      <c r="AV9" s="78" t="s">
        <v>192</v>
      </c>
      <c r="AW9" s="78" t="s">
        <v>193</v>
      </c>
      <c r="AX9" s="78" t="s">
        <v>194</v>
      </c>
      <c r="AY9" s="78" t="s">
        <v>195</v>
      </c>
      <c r="AZ9" s="78" t="s">
        <v>196</v>
      </c>
      <c r="BA9" s="78" t="s">
        <v>197</v>
      </c>
      <c r="BB9" s="78" t="s">
        <v>198</v>
      </c>
      <c r="BC9" s="78" t="s">
        <v>199</v>
      </c>
      <c r="BD9" s="78" t="s">
        <v>200</v>
      </c>
      <c r="BE9" s="78" t="s">
        <v>201</v>
      </c>
      <c r="BF9" s="78" t="s">
        <v>202</v>
      </c>
      <c r="BG9" s="78" t="s">
        <v>203</v>
      </c>
      <c r="BH9" s="78" t="s">
        <v>204</v>
      </c>
      <c r="BI9" s="78" t="s">
        <v>205</v>
      </c>
      <c r="BJ9" s="78" t="s">
        <v>206</v>
      </c>
      <c r="BK9" s="78" t="s">
        <v>207</v>
      </c>
      <c r="BL9" s="78" t="s">
        <v>208</v>
      </c>
      <c r="BM9" s="78" t="s">
        <v>209</v>
      </c>
      <c r="BN9" s="78" t="s">
        <v>210</v>
      </c>
      <c r="BO9" s="78" t="s">
        <v>211</v>
      </c>
      <c r="BP9" s="78" t="s">
        <v>212</v>
      </c>
      <c r="BQ9" s="93" t="s">
        <v>213</v>
      </c>
      <c r="BR9" s="93" t="s">
        <v>214</v>
      </c>
      <c r="BS9" s="93" t="s">
        <v>215</v>
      </c>
      <c r="BT9" s="93" t="s">
        <v>216</v>
      </c>
      <c r="BU9" s="93" t="s">
        <v>217</v>
      </c>
      <c r="BV9" s="93" t="s">
        <v>218</v>
      </c>
      <c r="BW9" s="93" t="s">
        <v>219</v>
      </c>
      <c r="BX9" s="93" t="s">
        <v>220</v>
      </c>
      <c r="BY9" s="93" t="s">
        <v>221</v>
      </c>
      <c r="BZ9" s="93"/>
      <c r="CA9" s="93"/>
      <c r="CB9" s="93"/>
      <c r="CC9" s="93"/>
      <c r="CD9" s="93"/>
      <c r="CE9" s="93"/>
      <c r="CF9" s="93"/>
      <c r="CG9" s="93"/>
      <c r="CH9" s="93"/>
      <c r="CI9" s="93"/>
      <c r="CJ9" s="93"/>
      <c r="CK9" s="93"/>
      <c r="CL9" s="93"/>
      <c r="CM9" s="93"/>
      <c r="CN9" s="93"/>
      <c r="CO9" s="93"/>
      <c r="CP9" s="93"/>
      <c r="CQ9" s="93"/>
      <c r="CR9" s="93"/>
      <c r="CS9" s="93"/>
      <c r="CT9" s="93"/>
      <c r="CU9" s="93"/>
      <c r="CV9" s="93"/>
      <c r="CW9" s="93"/>
      <c r="CX9" s="93"/>
      <c r="CY9" s="93"/>
      <c r="CZ9" s="93"/>
      <c r="DA9" s="93"/>
      <c r="DB9" s="93"/>
      <c r="DC9" s="93"/>
      <c r="DD9" s="93"/>
      <c r="DE9" s="93"/>
      <c r="DF9" s="93"/>
      <c r="DG9" s="93"/>
      <c r="DH9" s="93"/>
      <c r="DI9" s="93"/>
      <c r="DJ9" s="93"/>
      <c r="DK9" s="93"/>
      <c r="DL9" s="93"/>
      <c r="DM9" s="93"/>
      <c r="DN9" s="93"/>
      <c r="DO9" s="93"/>
      <c r="DP9" s="93"/>
      <c r="DQ9" s="93"/>
      <c r="DR9" s="93"/>
      <c r="DS9" s="93"/>
      <c r="DT9" s="93"/>
      <c r="DU9" s="93"/>
      <c r="DV9" s="93"/>
      <c r="DW9" s="93"/>
      <c r="DX9" s="93"/>
      <c r="DY9" s="93"/>
      <c r="DZ9" s="93"/>
      <c r="EA9" s="93"/>
      <c r="EB9" s="93"/>
      <c r="EC9" s="93"/>
    </row>
    <row r="10" spans="2:133" ht="65.25" thickBot="1" x14ac:dyDescent="0.3">
      <c r="B10" s="55" t="s">
        <v>93</v>
      </c>
      <c r="C10" s="55" t="s">
        <v>52</v>
      </c>
      <c r="D10" s="55" t="s">
        <v>94</v>
      </c>
      <c r="E10" s="55" t="s">
        <v>95</v>
      </c>
      <c r="F10" s="55" t="s">
        <v>139</v>
      </c>
      <c r="G10" s="55" t="s">
        <v>140</v>
      </c>
      <c r="H10" s="55" t="s">
        <v>222</v>
      </c>
      <c r="I10" s="55" t="s">
        <v>141</v>
      </c>
      <c r="J10" s="55" t="s">
        <v>142</v>
      </c>
      <c r="K10" s="55" t="s">
        <v>143</v>
      </c>
      <c r="L10" s="55" t="s">
        <v>144</v>
      </c>
      <c r="M10" s="55" t="s">
        <v>145</v>
      </c>
      <c r="N10" s="55" t="s">
        <v>146</v>
      </c>
      <c r="O10" s="55" t="s">
        <v>147</v>
      </c>
      <c r="P10" s="55" t="s">
        <v>148</v>
      </c>
      <c r="Q10" s="55" t="s">
        <v>149</v>
      </c>
      <c r="R10" s="55" t="s">
        <v>150</v>
      </c>
      <c r="S10" s="55" t="s">
        <v>151</v>
      </c>
      <c r="T10" s="82" t="s">
        <v>152</v>
      </c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  <c r="BM10" s="82"/>
      <c r="BN10" s="82"/>
      <c r="BO10" s="82"/>
      <c r="BP10" s="82"/>
      <c r="BQ10" s="82"/>
      <c r="BR10" s="82"/>
    </row>
    <row r="11" spans="2:133" x14ac:dyDescent="0.25">
      <c r="B11" s="68" t="s">
        <v>69</v>
      </c>
      <c r="C11" s="68" t="s">
        <v>70</v>
      </c>
      <c r="D11" s="68" t="s">
        <v>20</v>
      </c>
      <c r="E11" s="68"/>
      <c r="F11" s="68"/>
      <c r="G11" s="68">
        <v>158</v>
      </c>
      <c r="H11" s="68">
        <v>24</v>
      </c>
      <c r="I11" s="68"/>
      <c r="J11" s="68">
        <v>14000</v>
      </c>
      <c r="K11" s="91">
        <v>56.159999999995513</v>
      </c>
      <c r="L11" s="68"/>
      <c r="M11" s="51">
        <v>0.20449999999999999</v>
      </c>
      <c r="N11" s="51">
        <v>0.93</v>
      </c>
      <c r="O11" s="68"/>
      <c r="P11" s="51"/>
      <c r="Q11" s="68">
        <v>0.2</v>
      </c>
      <c r="R11" s="68">
        <v>1</v>
      </c>
      <c r="S11" s="68">
        <v>1</v>
      </c>
      <c r="T11" s="68">
        <v>0.55000000000000004</v>
      </c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8"/>
      <c r="AK11" s="68"/>
      <c r="AL11" s="68"/>
      <c r="AM11" s="68"/>
      <c r="AN11" s="68"/>
      <c r="AO11" s="68"/>
      <c r="AP11" s="68"/>
      <c r="AQ11" s="68"/>
      <c r="AR11" s="68"/>
      <c r="AS11" s="92">
        <v>20</v>
      </c>
      <c r="AT11" s="51">
        <v>20</v>
      </c>
      <c r="AU11" s="91">
        <v>20</v>
      </c>
      <c r="AV11" s="91">
        <v>20</v>
      </c>
      <c r="AW11" s="91">
        <v>20</v>
      </c>
      <c r="AX11" s="91">
        <v>20</v>
      </c>
      <c r="AY11" s="91">
        <v>20</v>
      </c>
      <c r="AZ11" s="91">
        <v>20</v>
      </c>
      <c r="BA11" s="91">
        <v>20</v>
      </c>
      <c r="BB11" s="91">
        <v>20</v>
      </c>
      <c r="BC11" s="91">
        <v>20</v>
      </c>
      <c r="BD11" s="91">
        <v>20</v>
      </c>
      <c r="BE11" s="91">
        <v>20</v>
      </c>
      <c r="BF11" s="91">
        <v>20</v>
      </c>
      <c r="BG11" s="91">
        <v>20</v>
      </c>
      <c r="BH11" s="91">
        <v>20</v>
      </c>
      <c r="BI11" s="91">
        <v>20</v>
      </c>
      <c r="BJ11" s="91">
        <v>20</v>
      </c>
      <c r="BK11" s="91">
        <v>20</v>
      </c>
      <c r="BL11" s="91">
        <v>20</v>
      </c>
      <c r="BM11" s="91">
        <v>20</v>
      </c>
      <c r="BN11" s="91">
        <v>20</v>
      </c>
      <c r="BO11" s="91">
        <v>20</v>
      </c>
      <c r="BP11" s="91">
        <v>20</v>
      </c>
    </row>
    <row r="12" spans="2:133" x14ac:dyDescent="0.25">
      <c r="B12" s="68"/>
      <c r="C12" s="68"/>
      <c r="D12" s="68"/>
      <c r="E12" s="68" t="s">
        <v>28</v>
      </c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90">
        <v>-126.77</v>
      </c>
      <c r="V12" s="90">
        <v>-110.39</v>
      </c>
      <c r="W12" s="90">
        <v>-105.65</v>
      </c>
      <c r="X12" s="90">
        <v>-105.22</v>
      </c>
      <c r="Y12" s="90">
        <v>-119.07</v>
      </c>
      <c r="Z12" s="90">
        <v>-134.19999999999999</v>
      </c>
      <c r="AA12" s="90">
        <v>-149.28</v>
      </c>
      <c r="AB12" s="90">
        <v>-167.15</v>
      </c>
      <c r="AC12" s="90">
        <v>-176.22</v>
      </c>
      <c r="AD12" s="90">
        <v>-173.96</v>
      </c>
      <c r="AE12" s="90">
        <v>-173.84</v>
      </c>
      <c r="AF12" s="90">
        <v>-172.3</v>
      </c>
      <c r="AG12" s="90">
        <v>-166.24</v>
      </c>
      <c r="AH12" s="90">
        <v>-166.51</v>
      </c>
      <c r="AI12" s="90">
        <v>-155.15</v>
      </c>
      <c r="AJ12" s="90">
        <v>-150.41999999999999</v>
      </c>
      <c r="AK12" s="90">
        <v>-157.55000000000001</v>
      </c>
      <c r="AL12" s="90">
        <v>-172.29</v>
      </c>
      <c r="AM12" s="90">
        <v>-172.3</v>
      </c>
      <c r="AN12" s="90">
        <v>-166.78</v>
      </c>
      <c r="AO12" s="90">
        <v>-148.71</v>
      </c>
      <c r="AP12" s="90">
        <v>-133.79</v>
      </c>
      <c r="AQ12" s="90">
        <v>-139.84</v>
      </c>
      <c r="AR12" s="90">
        <v>-123.95</v>
      </c>
      <c r="AS12" s="90"/>
      <c r="AT12" s="90"/>
      <c r="AU12" s="90"/>
      <c r="AV12" s="90"/>
      <c r="AW12" s="90"/>
      <c r="AX12" s="90"/>
      <c r="AY12" s="90"/>
      <c r="AZ12" s="90"/>
      <c r="BA12" s="90"/>
      <c r="BB12" s="90"/>
      <c r="BC12" s="90"/>
      <c r="BD12" s="90"/>
      <c r="BE12" s="90"/>
      <c r="BF12" s="90"/>
      <c r="BG12" s="90"/>
      <c r="BH12" s="90"/>
      <c r="BI12" s="90"/>
      <c r="BJ12" s="90"/>
      <c r="BK12" s="90"/>
      <c r="BL12" s="90"/>
      <c r="BM12" s="90"/>
      <c r="BN12" s="90"/>
      <c r="BO12" s="90"/>
      <c r="BP12" s="90"/>
      <c r="BQ12">
        <v>60</v>
      </c>
      <c r="BR12" s="91">
        <v>60</v>
      </c>
      <c r="BS12" s="91">
        <v>60</v>
      </c>
      <c r="BT12" s="91">
        <v>60</v>
      </c>
      <c r="BU12" s="91">
        <v>60</v>
      </c>
      <c r="BV12" s="91">
        <v>60</v>
      </c>
      <c r="BW12" s="91">
        <v>60</v>
      </c>
      <c r="BX12" s="91">
        <v>60</v>
      </c>
      <c r="BY12" s="91">
        <v>60</v>
      </c>
    </row>
    <row r="13" spans="2:133" x14ac:dyDescent="0.25">
      <c r="B13" s="68"/>
      <c r="C13" s="68"/>
      <c r="D13" s="68"/>
      <c r="E13" s="68" t="s">
        <v>31</v>
      </c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91">
        <v>-75.600000000000009</v>
      </c>
      <c r="V13" s="91">
        <v>-75.600000000000009</v>
      </c>
      <c r="W13" s="91">
        <v>-75.600000000000009</v>
      </c>
      <c r="X13" s="91">
        <v>-75.600000000000009</v>
      </c>
      <c r="Y13" s="91">
        <v>-75.600000000000009</v>
      </c>
      <c r="Z13" s="91">
        <v>-75.600000000000009</v>
      </c>
      <c r="AA13" s="91">
        <v>-75.600000000000009</v>
      </c>
      <c r="AB13" s="91">
        <v>-75.600000000000009</v>
      </c>
      <c r="AC13" s="91">
        <v>-75.600000000000009</v>
      </c>
      <c r="AD13" s="91">
        <v>-75.600000000000009</v>
      </c>
      <c r="AE13" s="91">
        <v>-75.600000000000009</v>
      </c>
      <c r="AF13" s="91">
        <v>-75.600000000000009</v>
      </c>
      <c r="AG13" s="91">
        <v>-75.600000000000009</v>
      </c>
      <c r="AH13" s="91">
        <v>-75.600000000000009</v>
      </c>
      <c r="AI13" s="91">
        <v>-75.600000000000009</v>
      </c>
      <c r="AJ13" s="91">
        <v>-75.600000000000009</v>
      </c>
      <c r="AK13" s="91">
        <v>-75.600000000000009</v>
      </c>
      <c r="AL13" s="91">
        <v>-75.600000000000009</v>
      </c>
      <c r="AM13" s="91">
        <v>-75.600000000000009</v>
      </c>
      <c r="AN13" s="91">
        <v>-75.600000000000009</v>
      </c>
      <c r="AO13" s="91">
        <v>-75.600000000000009</v>
      </c>
      <c r="AP13" s="91">
        <v>-75.600000000000009</v>
      </c>
      <c r="AQ13" s="91">
        <v>-75.600000000000009</v>
      </c>
      <c r="AR13" s="91">
        <v>-75.600000000000009</v>
      </c>
      <c r="AT13" s="91"/>
      <c r="AU13" s="91"/>
      <c r="AV13" s="91"/>
      <c r="AW13" s="91"/>
      <c r="AX13" s="91"/>
      <c r="AY13" s="91"/>
      <c r="AZ13" s="91"/>
      <c r="BA13" s="91"/>
      <c r="BB13" s="91"/>
      <c r="BC13" s="91"/>
      <c r="BD13" s="91"/>
      <c r="BE13" s="91"/>
      <c r="BF13" s="91"/>
      <c r="BG13" s="91"/>
      <c r="BH13" s="91"/>
      <c r="BI13" s="91"/>
      <c r="BJ13" s="91"/>
      <c r="BK13" s="91"/>
      <c r="BL13" s="91"/>
      <c r="BM13" s="91"/>
      <c r="BN13" s="91"/>
      <c r="BO13" s="91"/>
      <c r="BP13" s="91"/>
      <c r="BQ13" s="91"/>
      <c r="BR13" s="91"/>
      <c r="BS13" s="91"/>
      <c r="BT13" s="91"/>
      <c r="BU13" s="91"/>
      <c r="BV13" s="91"/>
      <c r="BW13" s="91"/>
      <c r="BX13" s="91"/>
      <c r="BY13" s="91"/>
    </row>
    <row r="14" spans="2:133" x14ac:dyDescent="0.25">
      <c r="B14" s="68" t="s">
        <v>71</v>
      </c>
      <c r="C14" s="68" t="s">
        <v>72</v>
      </c>
      <c r="D14" s="68" t="s">
        <v>20</v>
      </c>
      <c r="E14" s="68"/>
      <c r="F14" s="68"/>
      <c r="G14" s="68">
        <v>158</v>
      </c>
      <c r="H14" s="68">
        <v>24</v>
      </c>
      <c r="I14" s="68"/>
      <c r="J14" s="92">
        <v>14000</v>
      </c>
      <c r="K14" s="91">
        <v>56.159999999995513</v>
      </c>
      <c r="L14" s="68"/>
      <c r="M14" s="51">
        <v>0.20449999999999999</v>
      </c>
      <c r="N14" s="51">
        <v>0.93</v>
      </c>
      <c r="O14" s="68"/>
      <c r="P14" s="51"/>
      <c r="Q14" s="68">
        <v>0.2</v>
      </c>
      <c r="R14" s="68">
        <v>1</v>
      </c>
      <c r="S14" s="68">
        <v>1</v>
      </c>
      <c r="T14" s="68">
        <v>0.55000000000000004</v>
      </c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92">
        <v>20</v>
      </c>
      <c r="AT14" s="51">
        <v>20</v>
      </c>
      <c r="AU14" s="91">
        <v>20</v>
      </c>
      <c r="AV14" s="91">
        <v>20</v>
      </c>
      <c r="AW14" s="91">
        <v>20</v>
      </c>
      <c r="AX14" s="91">
        <v>20</v>
      </c>
      <c r="AY14" s="91">
        <v>20</v>
      </c>
      <c r="AZ14" s="91">
        <v>20</v>
      </c>
      <c r="BA14" s="91">
        <v>20</v>
      </c>
      <c r="BB14" s="91">
        <v>20</v>
      </c>
      <c r="BC14" s="91">
        <v>20</v>
      </c>
      <c r="BD14" s="91">
        <v>20</v>
      </c>
      <c r="BE14" s="91">
        <v>20</v>
      </c>
      <c r="BF14" s="91">
        <v>20</v>
      </c>
      <c r="BG14" s="91">
        <v>20</v>
      </c>
      <c r="BH14" s="91">
        <v>20</v>
      </c>
      <c r="BI14" s="91">
        <v>20</v>
      </c>
      <c r="BJ14" s="91">
        <v>20</v>
      </c>
      <c r="BK14" s="91">
        <v>20</v>
      </c>
      <c r="BL14" s="91">
        <v>20</v>
      </c>
      <c r="BM14" s="91">
        <v>20</v>
      </c>
      <c r="BN14" s="91">
        <v>20</v>
      </c>
      <c r="BO14" s="91">
        <v>20</v>
      </c>
      <c r="BP14" s="91">
        <v>20</v>
      </c>
      <c r="BQ14" s="91"/>
      <c r="BR14" s="91"/>
      <c r="BS14" s="91"/>
      <c r="BT14" s="91"/>
      <c r="BU14" s="91"/>
      <c r="BV14" s="91"/>
      <c r="BW14" s="91"/>
      <c r="BX14" s="91"/>
      <c r="BY14" s="91"/>
    </row>
    <row r="15" spans="2:133" x14ac:dyDescent="0.25">
      <c r="B15" s="68"/>
      <c r="C15" s="68"/>
      <c r="D15" s="68"/>
      <c r="E15" s="68" t="s">
        <v>28</v>
      </c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90">
        <v>-126.77</v>
      </c>
      <c r="V15" s="90">
        <v>-110.39</v>
      </c>
      <c r="W15" s="90">
        <v>-105.65</v>
      </c>
      <c r="X15" s="90">
        <v>-105.22</v>
      </c>
      <c r="Y15" s="90">
        <v>-119.07</v>
      </c>
      <c r="Z15" s="90">
        <v>-134.19999999999999</v>
      </c>
      <c r="AA15" s="90">
        <v>-149.28</v>
      </c>
      <c r="AB15" s="90">
        <v>-167.15</v>
      </c>
      <c r="AC15" s="90">
        <v>-176.22</v>
      </c>
      <c r="AD15" s="90">
        <v>-173.96</v>
      </c>
      <c r="AE15" s="90">
        <v>-173.84</v>
      </c>
      <c r="AF15" s="90">
        <v>-172.3</v>
      </c>
      <c r="AG15" s="90">
        <v>-166.24</v>
      </c>
      <c r="AH15" s="90">
        <v>-166.51</v>
      </c>
      <c r="AI15" s="90">
        <v>-155.15</v>
      </c>
      <c r="AJ15" s="90">
        <v>-150.41999999999999</v>
      </c>
      <c r="AK15" s="90">
        <v>-157.55000000000001</v>
      </c>
      <c r="AL15" s="90">
        <v>-172.29</v>
      </c>
      <c r="AM15" s="90">
        <v>-172.3</v>
      </c>
      <c r="AN15" s="90">
        <v>-166.78</v>
      </c>
      <c r="AO15" s="90">
        <v>-148.71</v>
      </c>
      <c r="AP15" s="90">
        <v>-133.79</v>
      </c>
      <c r="AQ15" s="90">
        <v>-139.84</v>
      </c>
      <c r="AR15" s="90">
        <v>-123.95</v>
      </c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>
        <v>60</v>
      </c>
      <c r="BR15" s="91">
        <v>60</v>
      </c>
      <c r="BS15" s="91">
        <v>60</v>
      </c>
      <c r="BT15" s="91">
        <v>60</v>
      </c>
      <c r="BU15" s="91">
        <v>60</v>
      </c>
      <c r="BV15" s="91">
        <v>60</v>
      </c>
      <c r="BW15" s="91">
        <v>60</v>
      </c>
      <c r="BX15" s="91">
        <v>60</v>
      </c>
      <c r="BY15" s="91">
        <v>60</v>
      </c>
    </row>
    <row r="16" spans="2:133" x14ac:dyDescent="0.25">
      <c r="B16" s="68"/>
      <c r="C16" s="68"/>
      <c r="D16" s="68"/>
      <c r="E16" s="68" t="s">
        <v>31</v>
      </c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91">
        <v>-75.600000000000009</v>
      </c>
      <c r="V16" s="91">
        <v>-75.600000000000009</v>
      </c>
      <c r="W16" s="91">
        <v>-75.600000000000009</v>
      </c>
      <c r="X16" s="91">
        <v>-75.600000000000009</v>
      </c>
      <c r="Y16" s="91">
        <v>-75.600000000000009</v>
      </c>
      <c r="Z16" s="91">
        <v>-75.600000000000009</v>
      </c>
      <c r="AA16" s="91">
        <v>-75.600000000000009</v>
      </c>
      <c r="AB16" s="91">
        <v>-75.600000000000009</v>
      </c>
      <c r="AC16" s="91">
        <v>-75.600000000000009</v>
      </c>
      <c r="AD16" s="91">
        <v>-75.600000000000009</v>
      </c>
      <c r="AE16" s="91">
        <v>-75.600000000000009</v>
      </c>
      <c r="AF16" s="91">
        <v>-75.600000000000009</v>
      </c>
      <c r="AG16" s="91">
        <v>-75.600000000000009</v>
      </c>
      <c r="AH16" s="91">
        <v>-75.600000000000009</v>
      </c>
      <c r="AI16" s="91">
        <v>-75.600000000000009</v>
      </c>
      <c r="AJ16" s="91">
        <v>-75.600000000000009</v>
      </c>
      <c r="AK16" s="91">
        <v>-75.600000000000009</v>
      </c>
      <c r="AL16" s="91">
        <v>-75.600000000000009</v>
      </c>
      <c r="AM16" s="91">
        <v>-75.600000000000009</v>
      </c>
      <c r="AN16" s="91">
        <v>-75.600000000000009</v>
      </c>
      <c r="AO16" s="91">
        <v>-75.600000000000009</v>
      </c>
      <c r="AP16" s="91">
        <v>-75.600000000000009</v>
      </c>
      <c r="AQ16" s="91">
        <v>-75.600000000000009</v>
      </c>
      <c r="AR16" s="91">
        <v>-75.600000000000009</v>
      </c>
      <c r="AT16" s="51"/>
      <c r="AU16" s="91"/>
      <c r="AV16" s="91"/>
      <c r="AW16" s="91"/>
      <c r="AX16" s="91"/>
      <c r="AY16" s="91"/>
      <c r="AZ16" s="91"/>
      <c r="BA16" s="91"/>
      <c r="BB16" s="91"/>
      <c r="BC16" s="91"/>
      <c r="BD16" s="91"/>
      <c r="BE16" s="91"/>
      <c r="BF16" s="91"/>
      <c r="BG16" s="91"/>
      <c r="BH16" s="91"/>
      <c r="BI16" s="91"/>
      <c r="BJ16" s="91"/>
      <c r="BK16" s="91"/>
      <c r="BL16" s="91"/>
      <c r="BM16" s="91"/>
      <c r="BN16" s="91"/>
      <c r="BO16" s="91"/>
      <c r="BP16" s="91"/>
      <c r="BQ16" s="91"/>
      <c r="BR16" s="91"/>
      <c r="BS16" s="91"/>
      <c r="BT16" s="91"/>
      <c r="BU16" s="91"/>
      <c r="BV16" s="91"/>
      <c r="BW16" s="91"/>
      <c r="BX16" s="91"/>
      <c r="BY16" s="91"/>
    </row>
    <row r="17" spans="2:77" x14ac:dyDescent="0.25">
      <c r="B17" s="68" t="s">
        <v>73</v>
      </c>
      <c r="C17" s="68" t="s">
        <v>74</v>
      </c>
      <c r="D17" s="68" t="s">
        <v>20</v>
      </c>
      <c r="E17" s="68"/>
      <c r="F17" s="68"/>
      <c r="G17" s="68">
        <v>191</v>
      </c>
      <c r="H17" s="68">
        <v>24</v>
      </c>
      <c r="I17" s="68"/>
      <c r="J17" s="92">
        <v>14000</v>
      </c>
      <c r="K17" s="91">
        <v>56.16</v>
      </c>
      <c r="L17" s="68"/>
      <c r="M17" s="91">
        <v>1</v>
      </c>
      <c r="N17" s="91"/>
      <c r="O17" s="92">
        <v>0.67</v>
      </c>
      <c r="P17" s="91"/>
      <c r="Q17" s="92">
        <v>0.2</v>
      </c>
      <c r="R17" s="92">
        <v>1</v>
      </c>
      <c r="S17" s="92">
        <v>1</v>
      </c>
      <c r="T17" s="92">
        <v>0.55000000000000004</v>
      </c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92">
        <v>20</v>
      </c>
      <c r="AT17">
        <v>20</v>
      </c>
      <c r="AU17" s="91">
        <v>20</v>
      </c>
      <c r="AV17" s="91">
        <v>20</v>
      </c>
      <c r="AW17" s="91">
        <v>20</v>
      </c>
      <c r="AX17" s="91">
        <v>20</v>
      </c>
      <c r="AY17" s="91">
        <v>20</v>
      </c>
      <c r="AZ17" s="91">
        <v>20</v>
      </c>
      <c r="BA17" s="91">
        <v>20</v>
      </c>
      <c r="BB17" s="91">
        <v>20</v>
      </c>
      <c r="BC17" s="91">
        <v>20</v>
      </c>
      <c r="BD17" s="91">
        <v>20</v>
      </c>
      <c r="BE17" s="91">
        <v>20</v>
      </c>
      <c r="BF17" s="91">
        <v>20</v>
      </c>
      <c r="BG17" s="91">
        <v>20</v>
      </c>
      <c r="BH17" s="91">
        <v>20</v>
      </c>
      <c r="BI17" s="91">
        <v>20</v>
      </c>
      <c r="BJ17" s="91">
        <v>20</v>
      </c>
      <c r="BK17" s="91">
        <v>20</v>
      </c>
      <c r="BL17" s="91">
        <v>20</v>
      </c>
      <c r="BM17" s="91">
        <v>20</v>
      </c>
      <c r="BN17" s="91">
        <v>20</v>
      </c>
      <c r="BO17" s="91">
        <v>20</v>
      </c>
      <c r="BP17" s="91">
        <v>20</v>
      </c>
      <c r="BR17" s="91"/>
      <c r="BS17" s="91"/>
      <c r="BT17" s="91"/>
      <c r="BU17" s="91"/>
      <c r="BV17" s="91"/>
      <c r="BW17" s="91"/>
      <c r="BX17" s="91"/>
      <c r="BY17" s="91"/>
    </row>
    <row r="18" spans="2:77" x14ac:dyDescent="0.25">
      <c r="B18" s="68"/>
      <c r="C18" s="68"/>
      <c r="D18" s="68"/>
      <c r="E18" s="68" t="s">
        <v>28</v>
      </c>
      <c r="F18" s="68"/>
      <c r="G18" s="68"/>
      <c r="H18" s="68"/>
      <c r="I18" s="68"/>
      <c r="J18" s="68"/>
      <c r="K18" s="68"/>
      <c r="L18" s="68"/>
      <c r="M18" s="92"/>
      <c r="N18" s="92"/>
      <c r="O18" s="92"/>
      <c r="P18" s="92"/>
      <c r="Q18" s="92"/>
      <c r="R18" s="92"/>
      <c r="S18" s="92"/>
      <c r="T18" s="92"/>
      <c r="U18" s="90">
        <v>-126.77</v>
      </c>
      <c r="V18" s="90">
        <v>-110.39</v>
      </c>
      <c r="W18" s="90">
        <v>-105.65</v>
      </c>
      <c r="X18" s="90">
        <v>-105.22</v>
      </c>
      <c r="Y18" s="90">
        <v>-119.07</v>
      </c>
      <c r="Z18" s="90">
        <v>-134.19999999999999</v>
      </c>
      <c r="AA18" s="90">
        <v>-149.28</v>
      </c>
      <c r="AB18" s="90">
        <v>-167.15</v>
      </c>
      <c r="AC18" s="90">
        <v>-176.22</v>
      </c>
      <c r="AD18" s="90">
        <v>-173.96</v>
      </c>
      <c r="AE18" s="90">
        <v>-173.84</v>
      </c>
      <c r="AF18" s="90">
        <v>-172.3</v>
      </c>
      <c r="AG18" s="90">
        <v>-166.24</v>
      </c>
      <c r="AH18" s="90">
        <v>-166.51</v>
      </c>
      <c r="AI18" s="90">
        <v>-155.15</v>
      </c>
      <c r="AJ18" s="90">
        <v>-150.41999999999999</v>
      </c>
      <c r="AK18" s="90">
        <v>-157.55000000000001</v>
      </c>
      <c r="AL18" s="90">
        <v>-172.29</v>
      </c>
      <c r="AM18" s="90">
        <v>-172.3</v>
      </c>
      <c r="AN18" s="90">
        <v>-166.78</v>
      </c>
      <c r="AO18" s="90">
        <v>-148.71</v>
      </c>
      <c r="AP18" s="90">
        <v>-133.79</v>
      </c>
      <c r="AQ18" s="90">
        <v>-139.84</v>
      </c>
      <c r="AR18" s="90">
        <v>-123.95</v>
      </c>
      <c r="AS18" s="90"/>
      <c r="AT18" s="90"/>
      <c r="AU18" s="90"/>
      <c r="AV18" s="90"/>
      <c r="AW18" s="90"/>
      <c r="AX18" s="90"/>
      <c r="AY18" s="90"/>
      <c r="AZ18" s="90"/>
      <c r="BA18" s="90"/>
      <c r="BB18" s="90"/>
      <c r="BC18" s="90"/>
      <c r="BD18" s="90"/>
      <c r="BE18" s="90"/>
      <c r="BF18" s="90"/>
      <c r="BG18" s="90"/>
      <c r="BH18" s="90"/>
      <c r="BI18" s="90"/>
      <c r="BJ18" s="90"/>
      <c r="BK18" s="90"/>
      <c r="BL18" s="90"/>
      <c r="BM18" s="90"/>
      <c r="BN18" s="90"/>
      <c r="BO18" s="90"/>
      <c r="BP18" s="90"/>
      <c r="BQ18">
        <v>70</v>
      </c>
      <c r="BR18" s="91">
        <v>70</v>
      </c>
      <c r="BS18" s="91">
        <v>70</v>
      </c>
      <c r="BT18" s="91">
        <v>70</v>
      </c>
      <c r="BU18" s="91">
        <v>70</v>
      </c>
      <c r="BV18" s="91">
        <v>70</v>
      </c>
      <c r="BW18" s="91">
        <v>70</v>
      </c>
      <c r="BX18" s="91">
        <v>70</v>
      </c>
      <c r="BY18" s="91">
        <v>70</v>
      </c>
    </row>
    <row r="19" spans="2:77" x14ac:dyDescent="0.25">
      <c r="B19" s="68"/>
      <c r="C19" s="68"/>
      <c r="D19" s="68"/>
      <c r="E19" s="68" t="s">
        <v>31</v>
      </c>
      <c r="F19" s="68"/>
      <c r="G19" s="68"/>
      <c r="H19" s="68"/>
      <c r="I19" s="68"/>
      <c r="J19" s="68"/>
      <c r="K19" s="68"/>
      <c r="L19" s="68"/>
      <c r="M19" s="92"/>
      <c r="N19" s="92"/>
      <c r="O19" s="92"/>
      <c r="P19" s="92"/>
      <c r="Q19" s="92"/>
      <c r="R19" s="92"/>
      <c r="S19" s="92"/>
      <c r="T19" s="92"/>
      <c r="U19" s="91">
        <v>-75.600000000000009</v>
      </c>
      <c r="V19" s="91">
        <v>-75.600000000000009</v>
      </c>
      <c r="W19" s="91">
        <v>-75.600000000000009</v>
      </c>
      <c r="X19" s="91">
        <v>-75.600000000000009</v>
      </c>
      <c r="Y19" s="91">
        <v>-75.600000000000009</v>
      </c>
      <c r="Z19" s="91">
        <v>-75.600000000000009</v>
      </c>
      <c r="AA19" s="91">
        <v>-75.600000000000009</v>
      </c>
      <c r="AB19" s="91">
        <v>-75.600000000000009</v>
      </c>
      <c r="AC19" s="91">
        <v>-75.600000000000009</v>
      </c>
      <c r="AD19" s="91">
        <v>-75.600000000000009</v>
      </c>
      <c r="AE19" s="91">
        <v>-75.600000000000009</v>
      </c>
      <c r="AF19" s="91">
        <v>-75.600000000000009</v>
      </c>
      <c r="AG19" s="91">
        <v>-75.600000000000009</v>
      </c>
      <c r="AH19" s="91">
        <v>-75.600000000000009</v>
      </c>
      <c r="AI19" s="91">
        <v>-75.600000000000009</v>
      </c>
      <c r="AJ19" s="91">
        <v>-75.600000000000009</v>
      </c>
      <c r="AK19" s="91">
        <v>-75.600000000000009</v>
      </c>
      <c r="AL19" s="91">
        <v>-75.600000000000009</v>
      </c>
      <c r="AM19" s="91">
        <v>-75.600000000000009</v>
      </c>
      <c r="AN19" s="91">
        <v>-75.600000000000009</v>
      </c>
      <c r="AO19" s="91">
        <v>-75.600000000000009</v>
      </c>
      <c r="AP19" s="91">
        <v>-75.600000000000009</v>
      </c>
      <c r="AQ19" s="91">
        <v>-75.600000000000009</v>
      </c>
      <c r="AR19" s="91">
        <v>-75.600000000000009</v>
      </c>
      <c r="AU19" s="91"/>
      <c r="AV19" s="91"/>
      <c r="AW19" s="91"/>
      <c r="AX19" s="91"/>
      <c r="AY19" s="91"/>
      <c r="AZ19" s="91"/>
      <c r="BA19" s="91"/>
      <c r="BB19" s="91"/>
      <c r="BC19" s="91"/>
      <c r="BD19" s="91"/>
      <c r="BE19" s="91"/>
      <c r="BF19" s="91"/>
      <c r="BG19" s="91"/>
      <c r="BH19" s="91"/>
      <c r="BI19" s="91"/>
      <c r="BJ19" s="91"/>
      <c r="BK19" s="91"/>
      <c r="BL19" s="91"/>
      <c r="BM19" s="91"/>
      <c r="BN19" s="91"/>
      <c r="BO19" s="91"/>
      <c r="BP19" s="91"/>
      <c r="BQ19" s="91"/>
      <c r="BR19" s="91"/>
      <c r="BS19" s="91"/>
      <c r="BT19" s="91"/>
      <c r="BU19" s="91"/>
      <c r="BV19" s="91"/>
      <c r="BW19" s="91"/>
      <c r="BX19" s="91"/>
      <c r="BY19" s="91"/>
    </row>
    <row r="20" spans="2:77" x14ac:dyDescent="0.25">
      <c r="B20" s="68" t="s">
        <v>75</v>
      </c>
      <c r="C20" s="68" t="s">
        <v>76</v>
      </c>
      <c r="D20" s="68" t="s">
        <v>20</v>
      </c>
      <c r="E20" s="68"/>
      <c r="F20" s="68"/>
      <c r="G20" s="68">
        <v>191</v>
      </c>
      <c r="H20" s="68">
        <v>24</v>
      </c>
      <c r="I20" s="68"/>
      <c r="J20" s="92">
        <v>14000</v>
      </c>
      <c r="K20" s="91">
        <v>56.16</v>
      </c>
      <c r="L20" s="68"/>
      <c r="M20" s="91">
        <v>1</v>
      </c>
      <c r="N20" s="91"/>
      <c r="O20" s="92">
        <v>0.67</v>
      </c>
      <c r="P20" s="91"/>
      <c r="Q20" s="92">
        <v>0.2</v>
      </c>
      <c r="R20" s="92">
        <v>1</v>
      </c>
      <c r="S20" s="92">
        <v>1</v>
      </c>
      <c r="T20" s="92">
        <v>0.55000000000000004</v>
      </c>
      <c r="U20" s="68"/>
      <c r="V20" s="68"/>
      <c r="W20" s="68"/>
      <c r="X20" s="68"/>
      <c r="Y20" s="68"/>
      <c r="Z20" s="68"/>
      <c r="AA20" s="68"/>
      <c r="AB20" s="68"/>
      <c r="AC20" s="68"/>
      <c r="AD20" s="68"/>
      <c r="AE20" s="68"/>
      <c r="AF20" s="68"/>
      <c r="AG20" s="68"/>
      <c r="AH20" s="68"/>
      <c r="AI20" s="68"/>
      <c r="AJ20" s="68"/>
      <c r="AK20" s="68"/>
      <c r="AL20" s="68"/>
      <c r="AM20" s="68"/>
      <c r="AN20" s="68"/>
      <c r="AO20" s="68"/>
      <c r="AP20" s="68"/>
      <c r="AQ20" s="68"/>
      <c r="AR20" s="68"/>
      <c r="AS20" s="92">
        <v>20</v>
      </c>
      <c r="AT20">
        <v>20</v>
      </c>
      <c r="AU20" s="91">
        <v>20</v>
      </c>
      <c r="AV20" s="91">
        <v>20</v>
      </c>
      <c r="AW20" s="91">
        <v>20</v>
      </c>
      <c r="AX20" s="91">
        <v>20</v>
      </c>
      <c r="AY20" s="91">
        <v>20</v>
      </c>
      <c r="AZ20" s="91">
        <v>20</v>
      </c>
      <c r="BA20" s="91">
        <v>20</v>
      </c>
      <c r="BB20" s="91">
        <v>20</v>
      </c>
      <c r="BC20" s="91">
        <v>20</v>
      </c>
      <c r="BD20" s="91">
        <v>20</v>
      </c>
      <c r="BE20" s="91">
        <v>20</v>
      </c>
      <c r="BF20" s="91">
        <v>20</v>
      </c>
      <c r="BG20" s="91">
        <v>20</v>
      </c>
      <c r="BH20" s="91">
        <v>20</v>
      </c>
      <c r="BI20" s="91">
        <v>20</v>
      </c>
      <c r="BJ20" s="91">
        <v>20</v>
      </c>
      <c r="BK20" s="91">
        <v>20</v>
      </c>
      <c r="BL20" s="91">
        <v>20</v>
      </c>
      <c r="BM20" s="91">
        <v>20</v>
      </c>
      <c r="BN20" s="91">
        <v>20</v>
      </c>
      <c r="BO20" s="91">
        <v>20</v>
      </c>
      <c r="BP20" s="91">
        <v>20</v>
      </c>
      <c r="BR20" s="91"/>
      <c r="BS20" s="91"/>
      <c r="BT20" s="91"/>
      <c r="BU20" s="91"/>
      <c r="BV20" s="91"/>
      <c r="BW20" s="91"/>
      <c r="BX20" s="91"/>
      <c r="BY20" s="91"/>
    </row>
    <row r="21" spans="2:77" x14ac:dyDescent="0.25">
      <c r="B21" s="68"/>
      <c r="C21" s="68"/>
      <c r="D21" s="68"/>
      <c r="E21" s="68" t="s">
        <v>28</v>
      </c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90">
        <v>-126.77</v>
      </c>
      <c r="V21" s="90">
        <v>-110.39</v>
      </c>
      <c r="W21" s="90">
        <v>-105.65</v>
      </c>
      <c r="X21" s="90">
        <v>-105.22</v>
      </c>
      <c r="Y21" s="90">
        <v>-119.07</v>
      </c>
      <c r="Z21" s="90">
        <v>-134.19999999999999</v>
      </c>
      <c r="AA21" s="90">
        <v>-149.28</v>
      </c>
      <c r="AB21" s="90">
        <v>-167.15</v>
      </c>
      <c r="AC21" s="90">
        <v>-176.22</v>
      </c>
      <c r="AD21" s="90">
        <v>-173.96</v>
      </c>
      <c r="AE21" s="90">
        <v>-173.84</v>
      </c>
      <c r="AF21" s="90">
        <v>-172.3</v>
      </c>
      <c r="AG21" s="90">
        <v>-166.24</v>
      </c>
      <c r="AH21" s="90">
        <v>-166.51</v>
      </c>
      <c r="AI21" s="90">
        <v>-155.15</v>
      </c>
      <c r="AJ21" s="90">
        <v>-150.41999999999999</v>
      </c>
      <c r="AK21" s="90">
        <v>-157.55000000000001</v>
      </c>
      <c r="AL21" s="90">
        <v>-172.29</v>
      </c>
      <c r="AM21" s="90">
        <v>-172.3</v>
      </c>
      <c r="AN21" s="90">
        <v>-166.78</v>
      </c>
      <c r="AO21" s="90">
        <v>-148.71</v>
      </c>
      <c r="AP21" s="90">
        <v>-133.79</v>
      </c>
      <c r="AQ21" s="90">
        <v>-139.84</v>
      </c>
      <c r="AR21" s="90">
        <v>-123.95</v>
      </c>
      <c r="AS21" s="90"/>
      <c r="AT21" s="90"/>
      <c r="AU21" s="90"/>
      <c r="AV21" s="90"/>
      <c r="AW21" s="90"/>
      <c r="AX21" s="90"/>
      <c r="AY21" s="90"/>
      <c r="AZ21" s="90"/>
      <c r="BA21" s="90"/>
      <c r="BB21" s="90"/>
      <c r="BC21" s="90"/>
      <c r="BD21" s="90"/>
      <c r="BE21" s="90"/>
      <c r="BF21" s="90"/>
      <c r="BG21" s="90"/>
      <c r="BH21" s="90"/>
      <c r="BI21" s="90"/>
      <c r="BJ21" s="90"/>
      <c r="BK21" s="90"/>
      <c r="BL21" s="90"/>
      <c r="BM21" s="90"/>
      <c r="BN21" s="90"/>
      <c r="BO21" s="90"/>
      <c r="BP21" s="90"/>
      <c r="BQ21">
        <v>70</v>
      </c>
      <c r="BR21" s="91">
        <v>70</v>
      </c>
      <c r="BS21" s="91">
        <v>70</v>
      </c>
      <c r="BT21" s="91">
        <v>70</v>
      </c>
      <c r="BU21" s="91">
        <v>70</v>
      </c>
      <c r="BV21" s="91">
        <v>70</v>
      </c>
      <c r="BW21" s="91">
        <v>70</v>
      </c>
      <c r="BX21" s="91">
        <v>70</v>
      </c>
      <c r="BY21" s="91">
        <v>70</v>
      </c>
    </row>
    <row r="22" spans="2:77" x14ac:dyDescent="0.25">
      <c r="B22" s="68"/>
      <c r="C22" s="68"/>
      <c r="D22" s="68"/>
      <c r="E22" s="68" t="s">
        <v>31</v>
      </c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91">
        <v>-75.600000000000009</v>
      </c>
      <c r="V22" s="91">
        <v>-75.600000000000009</v>
      </c>
      <c r="W22" s="91">
        <v>-75.600000000000009</v>
      </c>
      <c r="X22" s="91">
        <v>-75.600000000000009</v>
      </c>
      <c r="Y22" s="91">
        <v>-75.600000000000009</v>
      </c>
      <c r="Z22" s="91">
        <v>-75.600000000000009</v>
      </c>
      <c r="AA22" s="91">
        <v>-75.600000000000009</v>
      </c>
      <c r="AB22" s="91">
        <v>-75.600000000000009</v>
      </c>
      <c r="AC22" s="91">
        <v>-75.600000000000009</v>
      </c>
      <c r="AD22" s="91">
        <v>-75.600000000000009</v>
      </c>
      <c r="AE22" s="91">
        <v>-75.600000000000009</v>
      </c>
      <c r="AF22" s="91">
        <v>-75.600000000000009</v>
      </c>
      <c r="AG22" s="91">
        <v>-75.600000000000009</v>
      </c>
      <c r="AH22" s="91">
        <v>-75.600000000000009</v>
      </c>
      <c r="AI22" s="91">
        <v>-75.600000000000009</v>
      </c>
      <c r="AJ22" s="91">
        <v>-75.600000000000009</v>
      </c>
      <c r="AK22" s="91">
        <v>-75.600000000000009</v>
      </c>
      <c r="AL22" s="91">
        <v>-75.600000000000009</v>
      </c>
      <c r="AM22" s="91">
        <v>-75.600000000000009</v>
      </c>
      <c r="AN22" s="91">
        <v>-75.600000000000009</v>
      </c>
      <c r="AO22" s="91">
        <v>-75.600000000000009</v>
      </c>
      <c r="AP22" s="91">
        <v>-75.600000000000009</v>
      </c>
      <c r="AQ22" s="91">
        <v>-75.600000000000009</v>
      </c>
      <c r="AR22" s="91">
        <v>-75.600000000000009</v>
      </c>
    </row>
    <row r="23" spans="2:77" x14ac:dyDescent="0.25">
      <c r="B23" s="68" t="s">
        <v>77</v>
      </c>
      <c r="C23" s="68" t="s">
        <v>78</v>
      </c>
      <c r="D23" s="68" t="s">
        <v>20</v>
      </c>
      <c r="E23" s="68"/>
      <c r="F23" s="68"/>
      <c r="G23" s="68">
        <v>140</v>
      </c>
      <c r="H23" s="68">
        <v>24</v>
      </c>
      <c r="I23" s="68"/>
      <c r="J23" s="92">
        <v>14000</v>
      </c>
      <c r="K23" s="91">
        <v>56.159999999995513</v>
      </c>
      <c r="L23" s="68"/>
      <c r="M23" s="68"/>
      <c r="N23" s="68"/>
      <c r="O23" s="68"/>
      <c r="P23" s="68"/>
      <c r="Q23" s="68"/>
      <c r="R23" s="68">
        <v>1</v>
      </c>
      <c r="S23" s="68">
        <v>1</v>
      </c>
      <c r="T23" s="68">
        <v>0.83</v>
      </c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/>
      <c r="AJ23" s="68"/>
      <c r="AK23" s="68"/>
      <c r="AL23" s="68"/>
      <c r="AM23" s="68"/>
      <c r="AN23" s="68"/>
      <c r="AO23" s="68"/>
      <c r="AP23" s="68"/>
      <c r="AQ23" s="68"/>
      <c r="AR23" s="68"/>
      <c r="AS23" s="92"/>
    </row>
    <row r="24" spans="2:77" x14ac:dyDescent="0.25">
      <c r="B24" s="68"/>
      <c r="C24" s="68"/>
      <c r="D24" s="68"/>
      <c r="E24" s="68" t="s">
        <v>31</v>
      </c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91">
        <v>-75.600000000000009</v>
      </c>
      <c r="V24" s="91">
        <v>-75.600000000000009</v>
      </c>
      <c r="W24" s="91">
        <v>-75.600000000000009</v>
      </c>
      <c r="X24" s="91">
        <v>-75.600000000000009</v>
      </c>
      <c r="Y24" s="91">
        <v>-75.600000000000009</v>
      </c>
      <c r="Z24" s="91">
        <v>-75.600000000000009</v>
      </c>
      <c r="AA24" s="91">
        <v>-75.600000000000009</v>
      </c>
      <c r="AB24" s="91">
        <v>-75.600000000000009</v>
      </c>
      <c r="AC24" s="91">
        <v>-75.600000000000009</v>
      </c>
      <c r="AD24" s="91">
        <v>-75.600000000000009</v>
      </c>
      <c r="AE24" s="91">
        <v>-75.600000000000009</v>
      </c>
      <c r="AF24" s="91">
        <v>-75.600000000000009</v>
      </c>
      <c r="AG24" s="91">
        <v>-75.600000000000009</v>
      </c>
      <c r="AH24" s="91">
        <v>-75.600000000000009</v>
      </c>
      <c r="AI24" s="91">
        <v>-75.600000000000009</v>
      </c>
      <c r="AJ24" s="91">
        <v>-75.600000000000009</v>
      </c>
      <c r="AK24" s="91">
        <v>-75.600000000000009</v>
      </c>
      <c r="AL24" s="91">
        <v>-75.600000000000009</v>
      </c>
      <c r="AM24" s="91">
        <v>-75.600000000000009</v>
      </c>
      <c r="AN24" s="91">
        <v>-75.600000000000009</v>
      </c>
      <c r="AO24" s="91">
        <v>-75.600000000000009</v>
      </c>
      <c r="AP24" s="91">
        <v>-75.600000000000009</v>
      </c>
      <c r="AQ24" s="91">
        <v>-75.600000000000009</v>
      </c>
      <c r="AR24" s="91">
        <v>-75.600000000000009</v>
      </c>
    </row>
    <row r="25" spans="2:77" x14ac:dyDescent="0.25">
      <c r="B25" s="68" t="s">
        <v>79</v>
      </c>
      <c r="C25" s="68" t="s">
        <v>80</v>
      </c>
      <c r="D25" s="68" t="s">
        <v>20</v>
      </c>
      <c r="E25" s="68"/>
      <c r="F25" s="68"/>
      <c r="G25" s="68">
        <v>140</v>
      </c>
      <c r="H25" s="68">
        <v>24</v>
      </c>
      <c r="I25" s="68"/>
      <c r="J25" s="92">
        <v>14000</v>
      </c>
      <c r="K25" s="91">
        <v>56.159999999995513</v>
      </c>
      <c r="L25" s="68"/>
      <c r="M25" s="68"/>
      <c r="N25" s="68"/>
      <c r="O25" s="68"/>
      <c r="P25" s="68"/>
      <c r="Q25" s="68"/>
      <c r="R25" s="68">
        <v>1</v>
      </c>
      <c r="S25" s="68">
        <v>1</v>
      </c>
      <c r="T25" s="68">
        <v>0.83</v>
      </c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92"/>
    </row>
    <row r="26" spans="2:77" x14ac:dyDescent="0.25">
      <c r="B26" s="68"/>
      <c r="C26" s="68"/>
      <c r="D26" s="68"/>
      <c r="E26" s="68" t="s">
        <v>31</v>
      </c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91">
        <v>-75.600000000000009</v>
      </c>
      <c r="V26" s="91">
        <v>-75.600000000000009</v>
      </c>
      <c r="W26" s="91">
        <v>-75.600000000000009</v>
      </c>
      <c r="X26" s="91">
        <v>-75.600000000000009</v>
      </c>
      <c r="Y26" s="91">
        <v>-75.600000000000009</v>
      </c>
      <c r="Z26" s="91">
        <v>-75.600000000000009</v>
      </c>
      <c r="AA26" s="91">
        <v>-75.600000000000009</v>
      </c>
      <c r="AB26" s="91">
        <v>-75.600000000000009</v>
      </c>
      <c r="AC26" s="91">
        <v>-75.600000000000009</v>
      </c>
      <c r="AD26" s="91">
        <v>-75.600000000000009</v>
      </c>
      <c r="AE26" s="91">
        <v>-75.600000000000009</v>
      </c>
      <c r="AF26" s="91">
        <v>-75.600000000000009</v>
      </c>
      <c r="AG26" s="91">
        <v>-75.600000000000009</v>
      </c>
      <c r="AH26" s="91">
        <v>-75.600000000000009</v>
      </c>
      <c r="AI26" s="91">
        <v>-75.600000000000009</v>
      </c>
      <c r="AJ26" s="91">
        <v>-75.600000000000009</v>
      </c>
      <c r="AK26" s="91">
        <v>-75.600000000000009</v>
      </c>
      <c r="AL26" s="91">
        <v>-75.600000000000009</v>
      </c>
      <c r="AM26" s="91">
        <v>-75.600000000000009</v>
      </c>
      <c r="AN26" s="91">
        <v>-75.600000000000009</v>
      </c>
      <c r="AO26" s="91">
        <v>-75.600000000000009</v>
      </c>
      <c r="AP26" s="91">
        <v>-75.600000000000009</v>
      </c>
      <c r="AQ26" s="91">
        <v>-75.600000000000009</v>
      </c>
      <c r="AR26" s="91">
        <v>-75.600000000000009</v>
      </c>
    </row>
    <row r="27" spans="2:77" x14ac:dyDescent="0.25">
      <c r="B27" s="68" t="s">
        <v>81</v>
      </c>
      <c r="C27" s="68" t="s">
        <v>82</v>
      </c>
      <c r="D27" s="68" t="s">
        <v>20</v>
      </c>
      <c r="E27" s="68"/>
      <c r="F27" s="68"/>
      <c r="G27" s="68">
        <v>140</v>
      </c>
      <c r="H27" s="68">
        <v>24</v>
      </c>
      <c r="I27" s="68"/>
      <c r="J27" s="92">
        <v>14000</v>
      </c>
      <c r="K27" s="91">
        <v>56.159999999995513</v>
      </c>
      <c r="L27" s="68"/>
      <c r="M27" s="68"/>
      <c r="N27" s="68"/>
      <c r="O27" s="68"/>
      <c r="P27" s="68"/>
      <c r="Q27" s="68"/>
      <c r="R27" s="68">
        <v>1</v>
      </c>
      <c r="S27" s="68">
        <v>1</v>
      </c>
      <c r="T27" s="68">
        <v>0.83</v>
      </c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/>
      <c r="AJ27" s="68"/>
      <c r="AK27" s="68"/>
      <c r="AL27" s="68"/>
      <c r="AM27" s="68"/>
      <c r="AN27" s="68"/>
      <c r="AO27" s="68"/>
      <c r="AP27" s="68"/>
      <c r="AQ27" s="68"/>
      <c r="AR27" s="68"/>
      <c r="AS27" s="92"/>
    </row>
    <row r="28" spans="2:77" x14ac:dyDescent="0.25">
      <c r="B28" s="68"/>
      <c r="C28" s="68"/>
      <c r="D28" s="68"/>
      <c r="E28" s="68" t="s">
        <v>31</v>
      </c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91">
        <v>-75.600000000000009</v>
      </c>
      <c r="V28" s="91">
        <v>-75.600000000000009</v>
      </c>
      <c r="W28" s="91">
        <v>-75.600000000000009</v>
      </c>
      <c r="X28" s="91">
        <v>-75.600000000000009</v>
      </c>
      <c r="Y28" s="91">
        <v>-75.600000000000009</v>
      </c>
      <c r="Z28" s="91">
        <v>-75.600000000000009</v>
      </c>
      <c r="AA28" s="91">
        <v>-75.600000000000009</v>
      </c>
      <c r="AB28" s="91">
        <v>-75.600000000000009</v>
      </c>
      <c r="AC28" s="91">
        <v>-75.600000000000009</v>
      </c>
      <c r="AD28" s="91">
        <v>-75.600000000000009</v>
      </c>
      <c r="AE28" s="91">
        <v>-75.600000000000009</v>
      </c>
      <c r="AF28" s="91">
        <v>-75.600000000000009</v>
      </c>
      <c r="AG28" s="91">
        <v>-75.600000000000009</v>
      </c>
      <c r="AH28" s="91">
        <v>-75.600000000000009</v>
      </c>
      <c r="AI28" s="91">
        <v>-75.600000000000009</v>
      </c>
      <c r="AJ28" s="91">
        <v>-75.600000000000009</v>
      </c>
      <c r="AK28" s="91">
        <v>-75.600000000000009</v>
      </c>
      <c r="AL28" s="91">
        <v>-75.600000000000009</v>
      </c>
      <c r="AM28" s="91">
        <v>-75.600000000000009</v>
      </c>
      <c r="AN28" s="91">
        <v>-75.600000000000009</v>
      </c>
      <c r="AO28" s="91">
        <v>-75.600000000000009</v>
      </c>
      <c r="AP28" s="91">
        <v>-75.600000000000009</v>
      </c>
      <c r="AQ28" s="91">
        <v>-75.600000000000009</v>
      </c>
      <c r="AR28" s="91">
        <v>-75.600000000000009</v>
      </c>
    </row>
    <row r="29" spans="2:77" ht="26.25" x14ac:dyDescent="0.4">
      <c r="B29" s="51"/>
      <c r="C29" s="54"/>
      <c r="D29" s="77"/>
      <c r="E29" s="77"/>
      <c r="F29" s="90"/>
      <c r="G29" s="77"/>
      <c r="H29" s="77"/>
      <c r="I29" s="77"/>
      <c r="J29" s="77"/>
      <c r="K29" s="77"/>
      <c r="L29" s="77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</row>
    <row r="30" spans="2:77" x14ac:dyDescent="0.25">
      <c r="B30" s="87" t="s">
        <v>153</v>
      </c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0"/>
      <c r="P30" s="80"/>
      <c r="Q30" s="80"/>
      <c r="R30" s="80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</row>
    <row r="31" spans="2:77" ht="15.75" thickBot="1" x14ac:dyDescent="0.3">
      <c r="B31" s="84" t="s">
        <v>5</v>
      </c>
      <c r="C31" s="84" t="s">
        <v>154</v>
      </c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  <c r="O31" s="84"/>
      <c r="P31" s="84"/>
      <c r="Q31" s="84"/>
      <c r="R31" s="84"/>
      <c r="S31" s="51"/>
      <c r="T31" s="51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</row>
    <row r="32" spans="2:77" x14ac:dyDescent="0.25">
      <c r="B32" s="85" t="s">
        <v>28</v>
      </c>
      <c r="C32" s="86">
        <v>10000</v>
      </c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90"/>
      <c r="T32" s="5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</row>
    <row r="33" spans="2:44" x14ac:dyDescent="0.25">
      <c r="B33" s="85" t="s">
        <v>31</v>
      </c>
      <c r="C33" s="51">
        <v>9340.3630000000012</v>
      </c>
      <c r="D33" s="86"/>
      <c r="E33" s="89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</row>
    <row r="34" spans="2:44" x14ac:dyDescent="0.25">
      <c r="B34" s="80"/>
      <c r="C34" s="80"/>
      <c r="D34" s="80"/>
      <c r="E34" s="81"/>
      <c r="F34" s="80"/>
      <c r="G34" s="80"/>
      <c r="H34" s="80"/>
      <c r="I34" s="80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</row>
    <row r="35" spans="2:44" x14ac:dyDescent="0.25">
      <c r="B35" s="87"/>
      <c r="C35" s="87" t="s">
        <v>155</v>
      </c>
      <c r="D35" s="80"/>
      <c r="E35" s="81"/>
      <c r="F35" s="87"/>
      <c r="G35" s="87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</row>
    <row r="36" spans="2:44" x14ac:dyDescent="0.25">
      <c r="B36" s="80" t="s">
        <v>156</v>
      </c>
      <c r="C36" s="52" t="s">
        <v>5</v>
      </c>
      <c r="D36" s="80">
        <v>2000</v>
      </c>
      <c r="E36" s="81"/>
      <c r="F36" s="80"/>
      <c r="G36" s="52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</row>
    <row r="37" spans="2:44" x14ac:dyDescent="0.25">
      <c r="B37" s="88" t="s">
        <v>157</v>
      </c>
      <c r="C37" s="68" t="s">
        <v>31</v>
      </c>
      <c r="D37" s="91">
        <v>4.6784905468877383E-2</v>
      </c>
      <c r="E37" s="81"/>
      <c r="F37" s="88"/>
      <c r="G37" s="68"/>
      <c r="H37" s="80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</row>
    <row r="38" spans="2:44" x14ac:dyDescent="0.25">
      <c r="B38" s="88" t="s">
        <v>158</v>
      </c>
      <c r="C38" s="68" t="s">
        <v>31</v>
      </c>
      <c r="D38" s="91">
        <v>4.477117216964694E-2</v>
      </c>
      <c r="E38" s="81"/>
      <c r="F38" s="88"/>
      <c r="G38" s="68"/>
      <c r="H38" s="80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90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</row>
    <row r="39" spans="2:44" x14ac:dyDescent="0.25">
      <c r="B39" s="88" t="s">
        <v>159</v>
      </c>
      <c r="C39" s="68" t="s">
        <v>31</v>
      </c>
      <c r="D39" s="91">
        <v>4.477117216964694E-2</v>
      </c>
      <c r="E39" s="81"/>
      <c r="F39" s="88"/>
      <c r="G39" s="68"/>
      <c r="H39" s="80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90"/>
      <c r="V39" s="90"/>
      <c r="W39" s="90"/>
      <c r="X39" s="107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</row>
    <row r="40" spans="2:44" x14ac:dyDescent="0.25">
      <c r="B40" s="88" t="s">
        <v>160</v>
      </c>
      <c r="C40" s="68" t="s">
        <v>31</v>
      </c>
      <c r="D40" s="91">
        <v>4.477117216964694E-2</v>
      </c>
      <c r="E40" s="81"/>
      <c r="F40" s="88"/>
      <c r="G40" s="68"/>
      <c r="H40" s="80"/>
      <c r="I40" s="51"/>
      <c r="J40" s="51"/>
      <c r="K40" s="51"/>
      <c r="L40" s="51"/>
      <c r="M40" s="51"/>
      <c r="N40" s="51" t="s">
        <v>185</v>
      </c>
      <c r="O40" s="51"/>
      <c r="P40" s="51"/>
      <c r="Q40" s="51"/>
      <c r="R40" s="51"/>
      <c r="S40" s="51"/>
      <c r="T40" s="51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</row>
    <row r="41" spans="2:44" x14ac:dyDescent="0.25">
      <c r="B41" s="88" t="s">
        <v>161</v>
      </c>
      <c r="C41" s="68" t="s">
        <v>31</v>
      </c>
      <c r="D41" s="91">
        <v>4.477117216964694E-2</v>
      </c>
      <c r="E41" s="81"/>
      <c r="F41" s="88"/>
      <c r="G41" s="68"/>
      <c r="H41" s="80"/>
      <c r="I41" s="51"/>
      <c r="J41" s="51"/>
      <c r="K41" s="51"/>
      <c r="L41" s="51"/>
      <c r="M41" s="51"/>
      <c r="N41" s="51">
        <f>2.6*4*1000000</f>
        <v>10400000</v>
      </c>
      <c r="O41" s="51"/>
      <c r="P41" s="51"/>
      <c r="Q41" s="51"/>
      <c r="R41" s="51"/>
      <c r="S41" s="51"/>
      <c r="T41" s="51"/>
      <c r="U41" s="90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</row>
    <row r="42" spans="2:44" x14ac:dyDescent="0.25">
      <c r="B42" s="88" t="s">
        <v>162</v>
      </c>
      <c r="C42" s="68" t="s">
        <v>31</v>
      </c>
      <c r="D42" s="91">
        <v>4.6784905468877383E-2</v>
      </c>
      <c r="E42" s="81"/>
      <c r="F42" s="88"/>
      <c r="G42" s="68"/>
      <c r="H42" s="80"/>
      <c r="I42" s="51"/>
      <c r="J42" s="51"/>
      <c r="K42" s="51"/>
      <c r="L42" s="51"/>
      <c r="M42" s="51"/>
      <c r="N42" s="51" t="s">
        <v>187</v>
      </c>
      <c r="O42" s="51"/>
      <c r="P42" s="51"/>
      <c r="Q42" s="51"/>
      <c r="R42" s="51"/>
      <c r="S42" s="51"/>
      <c r="T42" s="5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</row>
    <row r="43" spans="2:44" x14ac:dyDescent="0.25">
      <c r="B43" s="88" t="s">
        <v>163</v>
      </c>
      <c r="C43" s="68" t="s">
        <v>31</v>
      </c>
      <c r="D43" s="91">
        <v>4.8798638768107833E-2</v>
      </c>
      <c r="E43" s="81"/>
      <c r="F43" s="88"/>
      <c r="G43" s="68"/>
      <c r="H43" s="80"/>
      <c r="I43" s="51"/>
      <c r="J43" s="51"/>
      <c r="K43" s="51"/>
      <c r="L43" s="51"/>
      <c r="M43" s="51"/>
      <c r="N43" s="51">
        <f>35*4*1000000</f>
        <v>140000000</v>
      </c>
      <c r="O43" s="51"/>
      <c r="P43" s="51"/>
      <c r="Q43" s="51"/>
      <c r="R43" s="51"/>
      <c r="S43" s="51"/>
      <c r="T43" s="51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</row>
    <row r="44" spans="2:44" x14ac:dyDescent="0.25">
      <c r="B44" s="88" t="s">
        <v>164</v>
      </c>
      <c r="C44" s="68" t="s">
        <v>31</v>
      </c>
      <c r="D44" s="91">
        <v>5.0812372067338275E-2</v>
      </c>
      <c r="E44" s="81"/>
      <c r="F44" s="88"/>
      <c r="G44" s="68"/>
      <c r="H44" s="80"/>
      <c r="I44" s="51"/>
      <c r="J44" s="51"/>
      <c r="K44" s="51"/>
      <c r="L44" s="51"/>
      <c r="M44" s="51"/>
      <c r="N44" s="51" t="s">
        <v>186</v>
      </c>
      <c r="O44" s="51"/>
      <c r="P44" s="51"/>
      <c r="Q44" s="51"/>
      <c r="R44" s="51"/>
      <c r="S44" s="51"/>
      <c r="T44" s="51"/>
    </row>
    <row r="45" spans="2:44" x14ac:dyDescent="0.25">
      <c r="B45" s="88" t="s">
        <v>165</v>
      </c>
      <c r="C45" s="68" t="s">
        <v>31</v>
      </c>
      <c r="D45" s="91">
        <v>4.8798638768107833E-2</v>
      </c>
      <c r="E45" s="81"/>
      <c r="F45" s="88"/>
      <c r="G45" s="68"/>
      <c r="H45" s="80"/>
      <c r="I45" s="51"/>
      <c r="J45" s="51"/>
      <c r="K45" s="51"/>
      <c r="L45" s="51"/>
      <c r="M45" s="51"/>
      <c r="N45" s="51">
        <f>1.3*4*1000000</f>
        <v>5200000</v>
      </c>
      <c r="O45" s="51"/>
      <c r="P45" s="51"/>
      <c r="Q45" s="51"/>
      <c r="R45" s="51"/>
      <c r="S45" s="51"/>
      <c r="T45" s="51"/>
      <c r="U45" s="90"/>
      <c r="V45" s="51"/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</row>
    <row r="46" spans="2:44" x14ac:dyDescent="0.25">
      <c r="B46" s="88" t="s">
        <v>166</v>
      </c>
      <c r="C46" s="68" t="s">
        <v>31</v>
      </c>
      <c r="D46" s="91">
        <v>4.6784905468877383E-2</v>
      </c>
      <c r="E46" s="81"/>
      <c r="F46" s="88"/>
      <c r="G46" s="68"/>
      <c r="H46" s="80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90"/>
      <c r="V46" s="51"/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</row>
    <row r="47" spans="2:44" x14ac:dyDescent="0.25">
      <c r="B47" s="88" t="s">
        <v>167</v>
      </c>
      <c r="C47" s="68" t="s">
        <v>31</v>
      </c>
      <c r="D47" s="91">
        <v>4.2757438870416491E-2</v>
      </c>
      <c r="E47" s="81"/>
      <c r="F47" s="88"/>
      <c r="G47" s="68"/>
      <c r="H47" s="80"/>
      <c r="I47" s="51"/>
      <c r="J47" s="51"/>
      <c r="K47" s="51"/>
      <c r="L47" s="51"/>
      <c r="M47" s="51"/>
      <c r="N47" s="51">
        <f>(N45+N41)/277777.7777778</f>
        <v>56.159999999995513</v>
      </c>
      <c r="O47" s="51"/>
      <c r="P47" s="51"/>
      <c r="Q47" s="51"/>
      <c r="R47" s="51"/>
      <c r="S47" s="51"/>
      <c r="T47" s="51"/>
      <c r="U47" s="90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</row>
    <row r="48" spans="2:44" x14ac:dyDescent="0.25">
      <c r="B48" s="88" t="s">
        <v>168</v>
      </c>
      <c r="C48" s="68" t="s">
        <v>31</v>
      </c>
      <c r="D48" s="91">
        <v>4.0743705571186034E-2</v>
      </c>
      <c r="E48" s="81"/>
      <c r="F48" s="88"/>
      <c r="G48" s="68"/>
      <c r="H48" s="80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90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</row>
    <row r="49" spans="2:44" x14ac:dyDescent="0.25">
      <c r="B49" s="88" t="s">
        <v>169</v>
      </c>
      <c r="C49" s="68" t="s">
        <v>31</v>
      </c>
      <c r="D49" s="91">
        <v>3.8729972271955591E-2</v>
      </c>
      <c r="E49" s="51"/>
      <c r="F49" s="88"/>
      <c r="G49" s="68"/>
      <c r="H49" s="80"/>
      <c r="I49" s="51"/>
      <c r="J49" s="51"/>
      <c r="K49" s="51"/>
      <c r="L49" s="51"/>
      <c r="M49" s="51"/>
      <c r="N49" s="51">
        <f>3.6*21</f>
        <v>75.600000000000009</v>
      </c>
      <c r="O49" s="51"/>
      <c r="P49" s="51"/>
      <c r="Q49" s="51"/>
      <c r="R49" s="51"/>
      <c r="S49" s="51"/>
      <c r="T49" s="51"/>
      <c r="U49" s="90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</row>
    <row r="50" spans="2:44" x14ac:dyDescent="0.25">
      <c r="B50" s="88" t="s">
        <v>170</v>
      </c>
      <c r="C50" s="68" t="s">
        <v>31</v>
      </c>
      <c r="D50" s="91">
        <v>3.6716238972725142E-2</v>
      </c>
      <c r="E50" s="51"/>
      <c r="F50" s="88"/>
      <c r="G50" s="68"/>
      <c r="H50" s="80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90"/>
      <c r="V50" s="51"/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</row>
    <row r="51" spans="2:44" x14ac:dyDescent="0.25">
      <c r="B51" s="88" t="s">
        <v>171</v>
      </c>
      <c r="C51" s="68" t="s">
        <v>31</v>
      </c>
      <c r="D51" s="91">
        <v>3.6716238972725142E-2</v>
      </c>
      <c r="E51" s="51"/>
      <c r="F51" s="88"/>
      <c r="G51" s="68"/>
      <c r="H51" s="80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90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</row>
    <row r="52" spans="2:44" x14ac:dyDescent="0.25">
      <c r="B52" s="88" t="s">
        <v>172</v>
      </c>
      <c r="C52" s="68" t="s">
        <v>31</v>
      </c>
      <c r="D52" s="91">
        <v>3.6716238972725142E-2</v>
      </c>
      <c r="E52" s="51"/>
      <c r="F52" s="88"/>
      <c r="G52" s="68"/>
      <c r="H52" s="80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90"/>
      <c r="V52" s="51"/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</row>
    <row r="53" spans="2:44" x14ac:dyDescent="0.25">
      <c r="B53" s="88" t="s">
        <v>173</v>
      </c>
      <c r="C53" s="68" t="s">
        <v>31</v>
      </c>
      <c r="D53" s="91">
        <v>3.8729972271955591E-2</v>
      </c>
      <c r="E53" s="51"/>
      <c r="F53" s="88"/>
      <c r="G53" s="68"/>
      <c r="H53" s="80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90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</row>
    <row r="54" spans="2:44" x14ac:dyDescent="0.25">
      <c r="B54" s="88" t="s">
        <v>174</v>
      </c>
      <c r="C54" s="68" t="s">
        <v>31</v>
      </c>
      <c r="D54" s="91">
        <v>3.6716238972725142E-2</v>
      </c>
      <c r="E54" s="51"/>
      <c r="F54" s="88"/>
      <c r="G54" s="68"/>
      <c r="H54" s="80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90"/>
      <c r="V54" s="51"/>
      <c r="W54" s="51"/>
      <c r="X54" s="51"/>
      <c r="Y54" s="51"/>
      <c r="Z54" s="51"/>
      <c r="AA54" s="51"/>
      <c r="AB54" s="51"/>
      <c r="AC54" s="51"/>
      <c r="AD54" s="51"/>
      <c r="AE54" s="51"/>
      <c r="AF54" s="51"/>
      <c r="AG54" s="51"/>
      <c r="AH54" s="51"/>
      <c r="AI54" s="51"/>
      <c r="AJ54" s="51"/>
      <c r="AK54" s="51"/>
      <c r="AL54" s="51"/>
      <c r="AM54" s="51"/>
      <c r="AN54" s="51"/>
      <c r="AO54" s="51"/>
      <c r="AP54" s="51"/>
      <c r="AQ54" s="51"/>
      <c r="AR54" s="51"/>
    </row>
    <row r="55" spans="2:44" x14ac:dyDescent="0.25">
      <c r="B55" s="88" t="s">
        <v>175</v>
      </c>
      <c r="C55" s="68" t="s">
        <v>31</v>
      </c>
      <c r="D55" s="91">
        <v>3.8729972271955591E-2</v>
      </c>
      <c r="E55" s="51"/>
      <c r="F55" s="88"/>
      <c r="G55" s="68"/>
      <c r="H55" s="80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90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</row>
    <row r="56" spans="2:44" x14ac:dyDescent="0.25">
      <c r="B56" s="88" t="s">
        <v>176</v>
      </c>
      <c r="C56" s="68" t="s">
        <v>31</v>
      </c>
      <c r="D56" s="91">
        <v>3.8729972271955591E-2</v>
      </c>
      <c r="E56" s="51"/>
      <c r="F56" s="88"/>
      <c r="G56" s="68"/>
      <c r="H56" s="80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90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</row>
    <row r="57" spans="2:44" x14ac:dyDescent="0.25">
      <c r="B57" s="88" t="s">
        <v>177</v>
      </c>
      <c r="C57" s="68" t="s">
        <v>31</v>
      </c>
      <c r="D57" s="91">
        <v>3.8729972271955591E-2</v>
      </c>
      <c r="E57" s="51"/>
      <c r="F57" s="88"/>
      <c r="G57" s="68"/>
      <c r="H57" s="80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90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</row>
    <row r="58" spans="2:44" x14ac:dyDescent="0.25">
      <c r="B58" s="88" t="s">
        <v>178</v>
      </c>
      <c r="C58" s="68" t="s">
        <v>31</v>
      </c>
      <c r="D58" s="91">
        <v>3.6716238972725142E-2</v>
      </c>
      <c r="E58" s="51"/>
      <c r="F58" s="88"/>
      <c r="G58" s="68"/>
      <c r="H58" s="80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90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</row>
    <row r="59" spans="2:44" x14ac:dyDescent="0.25">
      <c r="B59" s="88" t="s">
        <v>179</v>
      </c>
      <c r="C59" s="68" t="s">
        <v>31</v>
      </c>
      <c r="D59" s="91">
        <v>3.6716238972725142E-2</v>
      </c>
      <c r="E59" s="51"/>
      <c r="F59" s="88"/>
      <c r="G59" s="68"/>
      <c r="H59" s="80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90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</row>
    <row r="60" spans="2:44" x14ac:dyDescent="0.25">
      <c r="B60" s="88" t="s">
        <v>180</v>
      </c>
      <c r="C60" s="68" t="s">
        <v>31</v>
      </c>
      <c r="D60" s="91">
        <v>3.4702505673494699E-2</v>
      </c>
      <c r="E60" s="51"/>
      <c r="F60" s="88"/>
      <c r="G60" s="68"/>
      <c r="H60" s="80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90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</row>
    <row r="61" spans="2:44" x14ac:dyDescent="0.25">
      <c r="B61" s="88"/>
      <c r="C61" s="68"/>
      <c r="D61" s="80"/>
      <c r="E61" s="51"/>
      <c r="F61" s="88"/>
      <c r="G61" s="68"/>
      <c r="H61" s="80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90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</row>
    <row r="62" spans="2:44" x14ac:dyDescent="0.25">
      <c r="B62" s="88"/>
      <c r="C62" s="68"/>
      <c r="D62" s="80"/>
      <c r="E62" s="51"/>
      <c r="F62" s="88"/>
      <c r="G62" s="68"/>
      <c r="H62" s="80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90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</row>
    <row r="63" spans="2:44" x14ac:dyDescent="0.25">
      <c r="B63" s="88"/>
      <c r="C63" s="68"/>
      <c r="D63" s="80"/>
      <c r="E63" s="51"/>
      <c r="F63" s="88"/>
      <c r="G63" s="68"/>
      <c r="H63" s="80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90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</row>
    <row r="64" spans="2:44" x14ac:dyDescent="0.25">
      <c r="B64" s="88"/>
      <c r="C64" s="68"/>
      <c r="D64" s="80"/>
      <c r="E64" s="51"/>
      <c r="F64" s="88"/>
      <c r="G64" s="68"/>
      <c r="H64" s="80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90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</row>
    <row r="65" spans="2:44" x14ac:dyDescent="0.25">
      <c r="B65" s="88"/>
      <c r="C65" s="68"/>
      <c r="D65" s="80"/>
      <c r="E65" s="51"/>
      <c r="F65" s="88"/>
      <c r="G65" s="68"/>
      <c r="H65" s="80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90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</row>
    <row r="66" spans="2:44" x14ac:dyDescent="0.25">
      <c r="B66" s="88"/>
      <c r="C66" s="68"/>
      <c r="D66" s="80"/>
      <c r="E66" s="51"/>
      <c r="F66" s="88"/>
      <c r="G66" s="68"/>
      <c r="H66" s="80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90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</row>
    <row r="67" spans="2:44" x14ac:dyDescent="0.25">
      <c r="B67" s="88"/>
      <c r="C67" s="68"/>
      <c r="D67" s="80"/>
      <c r="E67" s="51"/>
      <c r="F67" s="88"/>
      <c r="G67" s="68"/>
      <c r="H67" s="80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90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</row>
    <row r="68" spans="2:44" x14ac:dyDescent="0.25">
      <c r="B68" s="88"/>
      <c r="C68" s="68"/>
      <c r="D68" s="80"/>
      <c r="E68" s="51"/>
      <c r="F68" s="88"/>
      <c r="G68" s="68"/>
      <c r="H68" s="80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90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</row>
    <row r="69" spans="2:44" x14ac:dyDescent="0.25">
      <c r="B69" s="88"/>
      <c r="C69" s="68"/>
      <c r="D69" s="80"/>
      <c r="E69" s="51"/>
      <c r="F69" s="88"/>
      <c r="G69" s="68"/>
      <c r="H69" s="80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90"/>
      <c r="V69" s="51"/>
      <c r="W69" s="51"/>
      <c r="X69" s="51"/>
      <c r="Y69" s="51"/>
      <c r="Z69" s="51"/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</row>
    <row r="70" spans="2:44" x14ac:dyDescent="0.25">
      <c r="B70" s="88"/>
      <c r="C70" s="68"/>
      <c r="D70" s="80"/>
      <c r="E70" s="51"/>
      <c r="F70" s="88"/>
      <c r="G70" s="68"/>
      <c r="H70" s="80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90"/>
      <c r="V70" s="51"/>
      <c r="W70" s="51"/>
      <c r="X70" s="51"/>
      <c r="Y70" s="51"/>
      <c r="Z70" s="51"/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</row>
    <row r="71" spans="2:44" x14ac:dyDescent="0.25">
      <c r="B71" s="88"/>
      <c r="C71" s="68"/>
      <c r="D71" s="80"/>
      <c r="E71" s="51"/>
      <c r="F71" s="88"/>
      <c r="G71" s="68"/>
      <c r="H71" s="80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90"/>
      <c r="V71" s="51"/>
      <c r="W71" s="51"/>
      <c r="X71" s="51"/>
      <c r="Y71" s="51"/>
      <c r="Z71" s="51"/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</row>
    <row r="72" spans="2:44" x14ac:dyDescent="0.25">
      <c r="B72" s="88"/>
      <c r="C72" s="68"/>
      <c r="D72" s="80"/>
      <c r="E72" s="51"/>
      <c r="F72" s="88"/>
      <c r="G72" s="68"/>
      <c r="H72" s="80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90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</row>
    <row r="73" spans="2:44" x14ac:dyDescent="0.25">
      <c r="B73" s="88"/>
      <c r="C73" s="68"/>
      <c r="D73" s="80"/>
      <c r="E73" s="51"/>
      <c r="F73" s="88"/>
      <c r="G73" s="68"/>
      <c r="H73" s="80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90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</row>
    <row r="74" spans="2:44" x14ac:dyDescent="0.25">
      <c r="B74" s="88"/>
      <c r="C74" s="68"/>
      <c r="D74" s="51"/>
      <c r="E74" s="51"/>
      <c r="F74" s="88"/>
      <c r="G74" s="68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90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</row>
    <row r="75" spans="2:44" x14ac:dyDescent="0.25">
      <c r="B75" s="88"/>
      <c r="C75" s="68"/>
      <c r="D75" s="51"/>
      <c r="E75" s="51"/>
      <c r="F75" s="88"/>
      <c r="G75" s="68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90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</row>
    <row r="76" spans="2:44" x14ac:dyDescent="0.25">
      <c r="B76" s="88"/>
      <c r="C76" s="68"/>
      <c r="D76" s="51"/>
      <c r="E76" s="51"/>
      <c r="F76" s="88"/>
      <c r="G76" s="68"/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90"/>
      <c r="V76" s="51"/>
      <c r="W76" s="51"/>
      <c r="X76" s="51"/>
      <c r="Y76" s="51"/>
      <c r="Z76" s="51"/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</row>
    <row r="77" spans="2:44" x14ac:dyDescent="0.25">
      <c r="B77" s="88"/>
      <c r="C77" s="68"/>
      <c r="D77" s="51"/>
      <c r="E77" s="51"/>
      <c r="F77" s="88"/>
      <c r="G77" s="68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90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</row>
    <row r="78" spans="2:44" x14ac:dyDescent="0.25">
      <c r="B78" s="88"/>
      <c r="C78" s="68"/>
      <c r="D78" s="51"/>
      <c r="E78" s="51"/>
      <c r="F78" s="88"/>
      <c r="G78" s="68"/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90"/>
      <c r="V78" s="51"/>
      <c r="W78" s="51"/>
      <c r="X78" s="51"/>
      <c r="Y78" s="51"/>
      <c r="Z78" s="51"/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</row>
    <row r="79" spans="2:44" x14ac:dyDescent="0.25">
      <c r="B79" s="88"/>
      <c r="C79" s="68"/>
      <c r="D79" s="51"/>
      <c r="E79" s="51"/>
      <c r="F79" s="88"/>
      <c r="G79" s="68"/>
      <c r="H79" s="51"/>
      <c r="I79" s="51"/>
      <c r="J79" s="51"/>
      <c r="K79" s="51"/>
      <c r="L79" s="51"/>
      <c r="M79" s="51"/>
      <c r="N79" s="51"/>
      <c r="O79" s="51"/>
      <c r="P79" s="51"/>
      <c r="Q79" s="51"/>
      <c r="R79" s="51"/>
      <c r="S79" s="51"/>
      <c r="T79" s="51"/>
      <c r="U79" s="90"/>
      <c r="V79" s="51"/>
      <c r="W79" s="51"/>
      <c r="X79" s="51"/>
      <c r="Y79" s="51"/>
      <c r="Z79" s="51"/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</row>
    <row r="80" spans="2:44" x14ac:dyDescent="0.25">
      <c r="B80" s="88"/>
      <c r="C80" s="68"/>
      <c r="D80" s="51"/>
      <c r="E80" s="51"/>
      <c r="F80" s="88"/>
      <c r="G80" s="68"/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90"/>
      <c r="V80" s="51"/>
      <c r="W80" s="51"/>
      <c r="X80" s="51"/>
      <c r="Y80" s="51"/>
      <c r="Z80" s="51"/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</row>
    <row r="81" spans="2:44" x14ac:dyDescent="0.25">
      <c r="B81" s="88"/>
      <c r="C81" s="68"/>
      <c r="D81" s="51"/>
      <c r="E81" s="51"/>
      <c r="F81" s="88"/>
      <c r="G81" s="68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90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</row>
    <row r="82" spans="2:44" x14ac:dyDescent="0.25">
      <c r="B82" s="88"/>
      <c r="C82" s="68"/>
      <c r="D82" s="51"/>
      <c r="E82" s="51"/>
      <c r="F82" s="88"/>
      <c r="G82" s="68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90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</row>
    <row r="83" spans="2:44" x14ac:dyDescent="0.25">
      <c r="B83" s="88"/>
      <c r="C83" s="68"/>
      <c r="D83" s="51"/>
      <c r="E83" s="51"/>
      <c r="F83" s="88"/>
      <c r="G83" s="68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90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</row>
    <row r="84" spans="2:44" x14ac:dyDescent="0.25">
      <c r="B84" s="88"/>
      <c r="C84" s="68"/>
      <c r="D84" s="51"/>
      <c r="E84" s="51"/>
      <c r="F84" s="88"/>
      <c r="G84" s="68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90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</row>
    <row r="85" spans="2:44" x14ac:dyDescent="0.25">
      <c r="B85" s="88"/>
      <c r="C85" s="68"/>
      <c r="D85" s="51"/>
      <c r="E85" s="51"/>
      <c r="F85" s="88"/>
      <c r="G85" s="68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51"/>
      <c r="U85" s="90"/>
      <c r="V85" s="51"/>
      <c r="W85" s="51"/>
      <c r="X85" s="51"/>
      <c r="Y85" s="51"/>
      <c r="Z85" s="51"/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</row>
    <row r="86" spans="2:44" x14ac:dyDescent="0.25">
      <c r="B86" s="88"/>
      <c r="C86" s="68"/>
      <c r="D86" s="51"/>
      <c r="E86" s="51"/>
      <c r="F86" s="88"/>
      <c r="G86" s="68"/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90"/>
      <c r="V86" s="51"/>
      <c r="W86" s="51"/>
      <c r="X86" s="51"/>
      <c r="Y86" s="51"/>
      <c r="Z86" s="51"/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</row>
    <row r="87" spans="2:44" x14ac:dyDescent="0.25">
      <c r="B87" s="88"/>
      <c r="C87" s="68"/>
      <c r="D87" s="51"/>
      <c r="E87" s="51"/>
      <c r="F87" s="88"/>
      <c r="G87" s="68"/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90"/>
      <c r="V87" s="51"/>
      <c r="W87" s="51"/>
      <c r="X87" s="51"/>
      <c r="Y87" s="51"/>
      <c r="Z87" s="51"/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</row>
    <row r="88" spans="2:44" x14ac:dyDescent="0.25">
      <c r="B88" s="88"/>
      <c r="C88" s="68"/>
      <c r="D88" s="51"/>
      <c r="E88" s="51"/>
      <c r="F88" s="88"/>
      <c r="G88" s="68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90"/>
      <c r="V88" s="51"/>
      <c r="W88" s="51"/>
      <c r="X88" s="51"/>
      <c r="Y88" s="51"/>
      <c r="Z88" s="51"/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</row>
    <row r="89" spans="2:44" x14ac:dyDescent="0.25">
      <c r="B89" s="88"/>
      <c r="C89" s="68"/>
      <c r="D89" s="51"/>
      <c r="E89" s="51"/>
      <c r="F89" s="88"/>
      <c r="G89" s="68"/>
      <c r="H89" s="51"/>
      <c r="I89" s="51"/>
      <c r="J89" s="51"/>
      <c r="K89" s="51"/>
      <c r="L89" s="51"/>
      <c r="M89" s="51"/>
      <c r="N89" s="51"/>
      <c r="O89" s="51"/>
      <c r="P89" s="51"/>
      <c r="Q89" s="51"/>
      <c r="R89" s="51"/>
      <c r="S89" s="51"/>
      <c r="T89" s="51"/>
      <c r="U89" s="90"/>
      <c r="V89" s="51"/>
      <c r="W89" s="51"/>
      <c r="X89" s="51"/>
      <c r="Y89" s="51"/>
      <c r="Z89" s="51"/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</row>
    <row r="90" spans="2:44" x14ac:dyDescent="0.25">
      <c r="B90" s="88"/>
      <c r="C90" s="68"/>
      <c r="D90" s="51"/>
      <c r="E90" s="51"/>
      <c r="F90" s="88"/>
      <c r="G90" s="68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90"/>
      <c r="V90" s="51"/>
      <c r="W90" s="51"/>
      <c r="X90" s="51"/>
      <c r="Y90" s="51"/>
      <c r="Z90" s="51"/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</row>
    <row r="91" spans="2:44" x14ac:dyDescent="0.25">
      <c r="B91" s="88"/>
      <c r="C91" s="68"/>
      <c r="D91" s="51"/>
      <c r="E91" s="51"/>
      <c r="F91" s="88"/>
      <c r="G91" s="68"/>
      <c r="H91" s="51"/>
      <c r="I91" s="51"/>
      <c r="J91" s="51"/>
      <c r="K91" s="51"/>
      <c r="L91" s="51"/>
      <c r="M91" s="51"/>
      <c r="N91" s="51"/>
      <c r="O91" s="51"/>
      <c r="P91" s="51"/>
      <c r="Q91" s="51"/>
      <c r="R91" s="51"/>
      <c r="S91" s="51"/>
      <c r="T91" s="51"/>
      <c r="U91" s="90"/>
      <c r="V91" s="51"/>
      <c r="W91" s="51"/>
      <c r="X91" s="51"/>
      <c r="Y91" s="51"/>
      <c r="Z91" s="51"/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</row>
    <row r="92" spans="2:44" x14ac:dyDescent="0.25">
      <c r="B92" s="88"/>
      <c r="C92" s="68"/>
      <c r="D92" s="51"/>
      <c r="E92" s="51"/>
      <c r="F92" s="88"/>
      <c r="G92" s="68"/>
      <c r="H92" s="51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51"/>
      <c r="U92" s="90"/>
      <c r="V92" s="51"/>
      <c r="W92" s="51"/>
      <c r="X92" s="51"/>
      <c r="Y92" s="51"/>
      <c r="Z92" s="51"/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</row>
    <row r="93" spans="2:44" x14ac:dyDescent="0.25">
      <c r="B93" s="88"/>
      <c r="C93" s="68"/>
      <c r="D93" s="51"/>
      <c r="E93" s="51"/>
      <c r="F93" s="88"/>
      <c r="G93" s="68"/>
      <c r="H93" s="51"/>
      <c r="I93" s="51"/>
      <c r="J93" s="51"/>
      <c r="K93" s="51"/>
      <c r="L93" s="51"/>
      <c r="M93" s="51"/>
      <c r="N93" s="51"/>
      <c r="O93" s="51"/>
      <c r="P93" s="51"/>
      <c r="Q93" s="51"/>
      <c r="R93" s="51"/>
      <c r="S93" s="51"/>
      <c r="T93" s="51"/>
      <c r="U93" s="90"/>
      <c r="V93" s="51"/>
      <c r="W93" s="51"/>
      <c r="X93" s="51"/>
      <c r="Y93" s="51"/>
      <c r="Z93" s="51"/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</row>
    <row r="94" spans="2:44" x14ac:dyDescent="0.25">
      <c r="B94" s="88"/>
      <c r="C94" s="68"/>
      <c r="D94" s="51"/>
      <c r="E94" s="51"/>
      <c r="F94" s="88"/>
      <c r="G94" s="68"/>
      <c r="H94" s="51"/>
      <c r="I94" s="51"/>
      <c r="J94" s="51"/>
      <c r="K94" s="51"/>
      <c r="L94" s="51"/>
      <c r="M94" s="51"/>
      <c r="N94" s="51"/>
      <c r="O94" s="51"/>
      <c r="P94" s="51"/>
      <c r="Q94" s="51"/>
      <c r="R94" s="51"/>
      <c r="S94" s="51"/>
      <c r="T94" s="51"/>
      <c r="U94" s="90"/>
      <c r="V94" s="51"/>
      <c r="W94" s="51"/>
      <c r="X94" s="51"/>
      <c r="Y94" s="51"/>
      <c r="Z94" s="51"/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</row>
    <row r="95" spans="2:44" x14ac:dyDescent="0.25">
      <c r="B95" s="88"/>
      <c r="C95" s="68"/>
      <c r="D95" s="51"/>
      <c r="E95" s="51"/>
      <c r="F95" s="88"/>
      <c r="G95" s="68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90"/>
      <c r="V95" s="51"/>
      <c r="W95" s="51"/>
      <c r="X95" s="51"/>
      <c r="Y95" s="51"/>
      <c r="Z95" s="51"/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</row>
    <row r="96" spans="2:44" x14ac:dyDescent="0.25">
      <c r="B96" s="88"/>
      <c r="C96" s="68"/>
      <c r="D96" s="51"/>
      <c r="E96" s="51"/>
      <c r="F96" s="88"/>
      <c r="G96" s="68"/>
      <c r="H96" s="51"/>
      <c r="I96" s="51"/>
      <c r="J96" s="51"/>
      <c r="K96" s="51"/>
      <c r="L96" s="51"/>
      <c r="M96" s="51"/>
      <c r="N96" s="51"/>
      <c r="O96" s="51"/>
      <c r="P96" s="51"/>
      <c r="Q96" s="51"/>
      <c r="R96" s="51"/>
      <c r="S96" s="51"/>
      <c r="T96" s="51"/>
      <c r="U96" s="90"/>
      <c r="V96" s="51"/>
      <c r="W96" s="51"/>
      <c r="X96" s="51"/>
      <c r="Y96" s="51"/>
      <c r="Z96" s="51"/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</row>
    <row r="97" spans="2:21" x14ac:dyDescent="0.25">
      <c r="B97" s="88"/>
      <c r="C97" s="68"/>
      <c r="D97" s="51"/>
      <c r="E97" s="51"/>
      <c r="F97" s="88"/>
      <c r="G97" s="68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90"/>
    </row>
    <row r="98" spans="2:21" x14ac:dyDescent="0.25">
      <c r="B98" s="88"/>
      <c r="C98" s="68"/>
      <c r="D98" s="51"/>
      <c r="E98" s="51"/>
      <c r="F98" s="88"/>
      <c r="G98" s="68"/>
      <c r="H98" s="51"/>
      <c r="I98" s="51"/>
      <c r="J98" s="51"/>
      <c r="K98" s="51"/>
      <c r="L98" s="51"/>
      <c r="M98" s="51"/>
      <c r="N98" s="51"/>
      <c r="O98" s="51"/>
      <c r="P98" s="51"/>
      <c r="Q98" s="51"/>
      <c r="R98" s="51"/>
      <c r="S98" s="51"/>
      <c r="T98" s="51"/>
      <c r="U98" s="90"/>
    </row>
    <row r="99" spans="2:21" x14ac:dyDescent="0.25">
      <c r="B99" s="88"/>
      <c r="C99" s="68"/>
      <c r="D99" s="51"/>
      <c r="E99" s="51"/>
      <c r="F99" s="88"/>
      <c r="G99" s="68"/>
      <c r="H99" s="51"/>
      <c r="I99" s="51"/>
      <c r="J99" s="51"/>
      <c r="K99" s="51"/>
      <c r="L99" s="51"/>
      <c r="M99" s="51"/>
      <c r="N99" s="51"/>
      <c r="O99" s="51"/>
      <c r="P99" s="51"/>
      <c r="Q99" s="51"/>
      <c r="R99" s="51"/>
      <c r="S99" s="51"/>
      <c r="T99" s="51"/>
      <c r="U99" s="90"/>
    </row>
    <row r="100" spans="2:21" x14ac:dyDescent="0.25">
      <c r="B100" s="88"/>
      <c r="C100" s="68"/>
      <c r="D100" s="51"/>
      <c r="E100" s="51"/>
      <c r="F100" s="88"/>
      <c r="G100" s="68"/>
      <c r="H100" s="51"/>
      <c r="I100" s="51"/>
      <c r="J100" s="51"/>
      <c r="K100" s="51"/>
      <c r="L100" s="51"/>
      <c r="M100" s="51"/>
      <c r="N100" s="51"/>
      <c r="O100" s="51"/>
      <c r="P100" s="51"/>
      <c r="Q100" s="51"/>
      <c r="R100" s="51"/>
      <c r="S100" s="51"/>
      <c r="T100" s="51"/>
      <c r="U100" s="90"/>
    </row>
    <row r="101" spans="2:21" x14ac:dyDescent="0.25">
      <c r="B101" s="88"/>
      <c r="C101" s="68"/>
      <c r="D101" s="51"/>
      <c r="E101" s="51"/>
      <c r="F101" s="88"/>
      <c r="G101" s="68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90"/>
    </row>
    <row r="102" spans="2:21" x14ac:dyDescent="0.25">
      <c r="B102" s="88"/>
      <c r="C102" s="68"/>
      <c r="D102" s="51"/>
      <c r="E102" s="51"/>
      <c r="F102" s="88"/>
      <c r="G102" s="68"/>
      <c r="H102" s="51"/>
      <c r="I102" s="51"/>
      <c r="J102" s="51"/>
      <c r="K102" s="51"/>
      <c r="L102" s="51"/>
      <c r="M102" s="51"/>
      <c r="N102" s="51"/>
      <c r="O102" s="51"/>
      <c r="P102" s="51"/>
      <c r="Q102" s="51"/>
      <c r="R102" s="51"/>
      <c r="S102" s="51"/>
      <c r="T102" s="51"/>
      <c r="U102" s="90"/>
    </row>
    <row r="103" spans="2:21" x14ac:dyDescent="0.25">
      <c r="B103" s="88"/>
      <c r="C103" s="68"/>
      <c r="D103" s="51"/>
      <c r="E103" s="51"/>
      <c r="F103" s="88"/>
      <c r="G103" s="68"/>
      <c r="H103" s="51"/>
      <c r="I103" s="51"/>
      <c r="J103" s="51"/>
      <c r="K103" s="51"/>
      <c r="L103" s="51"/>
      <c r="M103" s="51"/>
      <c r="N103" s="51"/>
      <c r="O103" s="51"/>
      <c r="P103" s="51"/>
      <c r="Q103" s="51"/>
      <c r="R103" s="51"/>
      <c r="S103" s="51"/>
      <c r="T103" s="51"/>
      <c r="U103" s="90"/>
    </row>
    <row r="104" spans="2:21" x14ac:dyDescent="0.25">
      <c r="B104" s="88"/>
      <c r="C104" s="68"/>
      <c r="D104" s="51"/>
      <c r="E104" s="51"/>
      <c r="F104" s="88"/>
      <c r="G104" s="68"/>
      <c r="H104" s="51"/>
      <c r="I104" s="51"/>
      <c r="J104" s="51"/>
      <c r="K104" s="51"/>
      <c r="L104" s="51"/>
      <c r="M104" s="51"/>
      <c r="N104" s="51"/>
      <c r="O104" s="51"/>
      <c r="P104" s="51"/>
      <c r="Q104" s="51"/>
      <c r="R104" s="51"/>
      <c r="S104" s="51"/>
      <c r="T104" s="51"/>
      <c r="U104" s="90"/>
    </row>
    <row r="105" spans="2:21" x14ac:dyDescent="0.25">
      <c r="B105" s="88"/>
      <c r="C105" s="68"/>
      <c r="D105" s="51"/>
      <c r="E105" s="51"/>
      <c r="F105" s="88"/>
      <c r="G105" s="68"/>
      <c r="H105" s="51"/>
      <c r="I105" s="51"/>
      <c r="J105" s="51"/>
      <c r="K105" s="51"/>
      <c r="L105" s="51"/>
      <c r="M105" s="51"/>
      <c r="N105" s="51"/>
      <c r="O105" s="51"/>
      <c r="P105" s="51"/>
      <c r="Q105" s="51"/>
      <c r="R105" s="51"/>
      <c r="S105" s="51"/>
      <c r="T105" s="51"/>
      <c r="U105" s="90"/>
    </row>
    <row r="106" spans="2:21" x14ac:dyDescent="0.25">
      <c r="B106" s="88"/>
      <c r="C106" s="68"/>
      <c r="D106" s="51"/>
      <c r="E106" s="51"/>
      <c r="F106" s="88"/>
      <c r="G106" s="68"/>
      <c r="H106" s="51"/>
      <c r="I106" s="51"/>
      <c r="J106" s="51"/>
      <c r="K106" s="51"/>
      <c r="L106" s="51"/>
      <c r="M106" s="51"/>
      <c r="N106" s="51"/>
      <c r="O106" s="51"/>
      <c r="P106" s="51"/>
      <c r="Q106" s="51"/>
      <c r="R106" s="51"/>
      <c r="S106" s="51"/>
      <c r="T106" s="51"/>
      <c r="U106" s="90"/>
    </row>
    <row r="107" spans="2:21" x14ac:dyDescent="0.25">
      <c r="B107" s="88"/>
      <c r="C107" s="68"/>
      <c r="D107" s="51"/>
      <c r="E107" s="51"/>
      <c r="F107" s="88"/>
      <c r="G107" s="68"/>
      <c r="H107" s="51"/>
      <c r="I107" s="51"/>
      <c r="J107" s="51"/>
      <c r="K107" s="51"/>
      <c r="L107" s="51"/>
      <c r="M107" s="51"/>
      <c r="N107" s="51"/>
      <c r="O107" s="51"/>
      <c r="P107" s="51"/>
      <c r="Q107" s="51"/>
      <c r="R107" s="51"/>
      <c r="S107" s="51"/>
      <c r="T107" s="51"/>
      <c r="U107" s="90"/>
    </row>
    <row r="108" spans="2:21" x14ac:dyDescent="0.25">
      <c r="B108" s="88"/>
      <c r="C108" s="68"/>
      <c r="D108" s="51"/>
      <c r="E108" s="51"/>
      <c r="F108" s="88"/>
      <c r="G108" s="68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90"/>
    </row>
    <row r="109" spans="2:21" x14ac:dyDescent="0.25">
      <c r="B109" s="88"/>
      <c r="C109" s="68"/>
      <c r="D109" s="51"/>
      <c r="E109" s="51"/>
      <c r="F109" s="88"/>
      <c r="G109" s="68"/>
      <c r="H109" s="51"/>
      <c r="I109" s="51"/>
      <c r="J109" s="51"/>
      <c r="K109" s="51"/>
      <c r="L109" s="51"/>
      <c r="M109" s="51"/>
      <c r="N109" s="51"/>
      <c r="O109" s="51"/>
      <c r="P109" s="51"/>
      <c r="Q109" s="51"/>
      <c r="R109" s="51"/>
      <c r="S109" s="51"/>
      <c r="T109" s="51"/>
      <c r="U109" s="90"/>
    </row>
    <row r="110" spans="2:21" x14ac:dyDescent="0.25">
      <c r="B110" s="88"/>
      <c r="C110" s="68"/>
      <c r="D110" s="51"/>
      <c r="E110" s="51"/>
      <c r="F110" s="88"/>
      <c r="G110" s="68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90"/>
    </row>
    <row r="111" spans="2:21" x14ac:dyDescent="0.25">
      <c r="B111" s="88"/>
      <c r="C111" s="68"/>
      <c r="D111" s="51"/>
      <c r="E111" s="51"/>
      <c r="F111" s="88"/>
      <c r="G111" s="68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90"/>
    </row>
    <row r="112" spans="2:21" x14ac:dyDescent="0.25">
      <c r="B112" s="88"/>
      <c r="C112" s="68"/>
      <c r="D112" s="51"/>
      <c r="E112" s="51"/>
      <c r="F112" s="88"/>
      <c r="G112" s="68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90"/>
    </row>
    <row r="113" spans="2:21" x14ac:dyDescent="0.25">
      <c r="B113" s="88"/>
      <c r="C113" s="68"/>
      <c r="D113" s="51"/>
      <c r="E113" s="51"/>
      <c r="F113" s="88"/>
      <c r="G113" s="68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90"/>
    </row>
    <row r="114" spans="2:21" x14ac:dyDescent="0.25">
      <c r="B114" s="88"/>
      <c r="C114" s="68"/>
      <c r="D114" s="51"/>
      <c r="E114" s="51"/>
      <c r="F114" s="88"/>
      <c r="G114" s="68"/>
      <c r="H114" s="51"/>
      <c r="I114" s="51"/>
      <c r="J114" s="51"/>
      <c r="K114" s="51"/>
      <c r="L114" s="51"/>
      <c r="M114" s="51"/>
      <c r="N114" s="51"/>
      <c r="O114" s="51"/>
      <c r="P114" s="51"/>
      <c r="Q114" s="51"/>
      <c r="R114" s="51"/>
      <c r="S114" s="51"/>
      <c r="T114" s="51"/>
      <c r="U114" s="90"/>
    </row>
    <row r="115" spans="2:21" x14ac:dyDescent="0.25">
      <c r="B115" s="88"/>
      <c r="C115" s="68"/>
      <c r="D115" s="51"/>
      <c r="E115" s="51"/>
      <c r="F115" s="88"/>
      <c r="G115" s="68"/>
      <c r="H115" s="51"/>
      <c r="I115" s="51"/>
      <c r="J115" s="51"/>
      <c r="K115" s="51"/>
      <c r="L115" s="51"/>
      <c r="M115" s="51"/>
      <c r="N115" s="51"/>
      <c r="O115" s="51"/>
      <c r="P115" s="51"/>
      <c r="Q115" s="51"/>
      <c r="R115" s="51"/>
      <c r="S115" s="51"/>
      <c r="T115" s="51"/>
      <c r="U115" s="90"/>
    </row>
    <row r="116" spans="2:21" x14ac:dyDescent="0.25">
      <c r="B116" s="88"/>
      <c r="C116" s="68"/>
      <c r="D116" s="51"/>
      <c r="E116" s="51"/>
      <c r="F116" s="88"/>
      <c r="G116" s="68"/>
      <c r="H116" s="51"/>
      <c r="I116" s="51"/>
      <c r="J116" s="51"/>
      <c r="K116" s="51"/>
      <c r="L116" s="51"/>
      <c r="M116" s="51"/>
      <c r="N116" s="51"/>
      <c r="O116" s="51"/>
      <c r="P116" s="51"/>
      <c r="Q116" s="51"/>
      <c r="R116" s="51"/>
      <c r="S116" s="51"/>
      <c r="T116" s="51"/>
      <c r="U116" s="90"/>
    </row>
    <row r="117" spans="2:21" x14ac:dyDescent="0.25">
      <c r="B117" s="88"/>
      <c r="C117" s="68"/>
      <c r="D117" s="51"/>
      <c r="E117" s="51"/>
      <c r="F117" s="88"/>
      <c r="G117" s="68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90"/>
    </row>
    <row r="118" spans="2:21" x14ac:dyDescent="0.25">
      <c r="B118" s="88"/>
      <c r="C118" s="68"/>
      <c r="D118" s="51"/>
      <c r="E118" s="51"/>
      <c r="F118" s="88"/>
      <c r="G118" s="68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90"/>
    </row>
    <row r="119" spans="2:21" x14ac:dyDescent="0.25">
      <c r="B119" s="88"/>
      <c r="C119" s="68"/>
      <c r="D119" s="51"/>
      <c r="E119" s="51"/>
      <c r="F119" s="88"/>
      <c r="G119" s="68"/>
      <c r="H119" s="51"/>
      <c r="I119" s="51"/>
      <c r="J119" s="51"/>
      <c r="K119" s="51"/>
      <c r="L119" s="51"/>
      <c r="M119" s="51"/>
      <c r="N119" s="51"/>
      <c r="O119" s="51"/>
      <c r="P119" s="51"/>
      <c r="Q119" s="51"/>
      <c r="R119" s="51"/>
      <c r="S119" s="51"/>
      <c r="T119" s="51"/>
      <c r="U119" s="90"/>
    </row>
    <row r="120" spans="2:21" x14ac:dyDescent="0.25">
      <c r="B120" s="88"/>
      <c r="C120" s="68"/>
      <c r="D120" s="51"/>
      <c r="E120" s="51"/>
      <c r="F120" s="88"/>
      <c r="G120" s="68"/>
      <c r="H120" s="51"/>
      <c r="I120" s="51"/>
      <c r="J120" s="51"/>
      <c r="K120" s="51"/>
      <c r="L120" s="51"/>
      <c r="M120" s="51"/>
      <c r="N120" s="51"/>
      <c r="O120" s="51"/>
      <c r="P120" s="51"/>
      <c r="Q120" s="51"/>
      <c r="R120" s="51"/>
      <c r="S120" s="51"/>
      <c r="T120" s="51"/>
      <c r="U120" s="90"/>
    </row>
    <row r="121" spans="2:21" x14ac:dyDescent="0.25">
      <c r="B121" s="88"/>
      <c r="C121" s="68"/>
      <c r="D121" s="51"/>
      <c r="E121" s="51"/>
      <c r="F121" s="88"/>
      <c r="G121" s="68"/>
      <c r="H121" s="51"/>
      <c r="I121" s="51"/>
      <c r="J121" s="51"/>
      <c r="K121" s="51"/>
      <c r="L121" s="51"/>
      <c r="M121" s="51"/>
      <c r="N121" s="51"/>
      <c r="O121" s="51"/>
      <c r="P121" s="51"/>
      <c r="Q121" s="51"/>
      <c r="R121" s="51"/>
      <c r="S121" s="51"/>
      <c r="T121" s="51"/>
      <c r="U121" s="90"/>
    </row>
    <row r="122" spans="2:21" x14ac:dyDescent="0.25">
      <c r="B122" s="88"/>
      <c r="C122" s="68"/>
      <c r="D122" s="51"/>
      <c r="E122" s="51"/>
      <c r="F122" s="88"/>
      <c r="G122" s="68"/>
      <c r="H122" s="51"/>
      <c r="I122" s="51"/>
      <c r="J122" s="51"/>
      <c r="K122" s="51"/>
      <c r="L122" s="51"/>
      <c r="M122" s="51"/>
      <c r="N122" s="51"/>
      <c r="O122" s="51"/>
      <c r="P122" s="51"/>
      <c r="Q122" s="51"/>
      <c r="R122" s="51"/>
      <c r="S122" s="51"/>
      <c r="T122" s="51"/>
      <c r="U122" s="90"/>
    </row>
    <row r="123" spans="2:21" x14ac:dyDescent="0.25">
      <c r="B123" s="88"/>
      <c r="C123" s="68"/>
      <c r="D123" s="51"/>
      <c r="E123" s="51"/>
      <c r="F123" s="88"/>
      <c r="G123" s="68"/>
      <c r="H123" s="51"/>
      <c r="I123" s="51"/>
      <c r="J123" s="51"/>
      <c r="K123" s="51"/>
      <c r="L123" s="51"/>
      <c r="M123" s="51"/>
      <c r="N123" s="51"/>
      <c r="O123" s="51"/>
      <c r="P123" s="51"/>
      <c r="Q123" s="51"/>
      <c r="R123" s="51"/>
      <c r="S123" s="51"/>
      <c r="T123" s="51"/>
      <c r="U123" s="90"/>
    </row>
    <row r="124" spans="2:21" x14ac:dyDescent="0.25">
      <c r="B124" s="88"/>
      <c r="C124" s="68"/>
      <c r="D124" s="51"/>
      <c r="E124" s="51"/>
      <c r="F124" s="88"/>
      <c r="G124" s="68"/>
      <c r="H124" s="51"/>
      <c r="I124" s="51"/>
      <c r="J124" s="51"/>
      <c r="K124" s="51"/>
      <c r="L124" s="51"/>
      <c r="M124" s="51"/>
      <c r="N124" s="51"/>
      <c r="O124" s="51"/>
      <c r="P124" s="51"/>
      <c r="Q124" s="51"/>
      <c r="R124" s="51"/>
      <c r="S124" s="51"/>
      <c r="T124" s="51"/>
      <c r="U124" s="90"/>
    </row>
    <row r="125" spans="2:21" x14ac:dyDescent="0.25">
      <c r="B125" s="88"/>
      <c r="C125" s="68"/>
      <c r="D125" s="51"/>
      <c r="E125" s="51"/>
      <c r="F125" s="88"/>
      <c r="G125" s="68"/>
      <c r="H125" s="51"/>
      <c r="I125" s="51"/>
      <c r="J125" s="51"/>
      <c r="K125" s="51"/>
      <c r="L125" s="51"/>
      <c r="M125" s="51"/>
      <c r="N125" s="51"/>
      <c r="O125" s="51"/>
      <c r="P125" s="51"/>
      <c r="Q125" s="51"/>
      <c r="R125" s="51"/>
      <c r="S125" s="51"/>
      <c r="T125" s="51"/>
      <c r="U125" s="90"/>
    </row>
    <row r="126" spans="2:21" x14ac:dyDescent="0.25">
      <c r="B126" s="88"/>
      <c r="C126" s="68"/>
      <c r="D126" s="51"/>
      <c r="E126" s="51"/>
      <c r="F126" s="88"/>
      <c r="G126" s="68"/>
      <c r="H126" s="51"/>
      <c r="I126" s="51"/>
      <c r="J126" s="51"/>
      <c r="K126" s="51"/>
      <c r="L126" s="51"/>
      <c r="M126" s="51"/>
      <c r="N126" s="51"/>
      <c r="O126" s="51"/>
      <c r="P126" s="51"/>
      <c r="Q126" s="51"/>
      <c r="R126" s="51"/>
      <c r="S126" s="51"/>
      <c r="T126" s="51"/>
      <c r="U126" s="90"/>
    </row>
    <row r="127" spans="2:21" x14ac:dyDescent="0.25">
      <c r="B127" s="88"/>
      <c r="C127" s="68"/>
      <c r="D127" s="51"/>
      <c r="E127" s="51"/>
      <c r="F127" s="88"/>
      <c r="G127" s="68"/>
      <c r="H127" s="51"/>
      <c r="I127" s="51"/>
      <c r="J127" s="51"/>
      <c r="K127" s="51"/>
      <c r="L127" s="51"/>
      <c r="M127" s="51"/>
      <c r="N127" s="51"/>
      <c r="O127" s="51"/>
      <c r="P127" s="51"/>
      <c r="Q127" s="51"/>
      <c r="R127" s="51"/>
      <c r="S127" s="51"/>
      <c r="T127" s="51"/>
      <c r="U127" s="90"/>
    </row>
    <row r="128" spans="2:21" x14ac:dyDescent="0.25">
      <c r="B128" s="88"/>
      <c r="C128" s="68"/>
      <c r="D128" s="51"/>
      <c r="E128" s="51"/>
      <c r="F128" s="88"/>
      <c r="G128" s="68"/>
      <c r="H128" s="51"/>
      <c r="I128" s="51"/>
      <c r="J128" s="51"/>
      <c r="K128" s="51"/>
      <c r="L128" s="51"/>
      <c r="M128" s="51"/>
      <c r="N128" s="51"/>
      <c r="O128" s="51"/>
      <c r="P128" s="51"/>
      <c r="Q128" s="51"/>
      <c r="R128" s="51"/>
      <c r="S128" s="51"/>
      <c r="T128" s="51"/>
      <c r="U128" s="90"/>
    </row>
    <row r="129" spans="2:21" x14ac:dyDescent="0.25">
      <c r="B129" s="88"/>
      <c r="C129" s="68"/>
      <c r="D129" s="51"/>
      <c r="E129" s="51"/>
      <c r="F129" s="88"/>
      <c r="G129" s="68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90"/>
    </row>
    <row r="130" spans="2:21" x14ac:dyDescent="0.25">
      <c r="B130" s="88"/>
      <c r="C130" s="68"/>
      <c r="D130" s="51"/>
      <c r="E130" s="51"/>
      <c r="F130" s="88"/>
      <c r="G130" s="68"/>
      <c r="H130" s="51"/>
      <c r="I130" s="51"/>
      <c r="J130" s="51"/>
      <c r="K130" s="51"/>
      <c r="L130" s="51"/>
      <c r="M130" s="51"/>
      <c r="N130" s="51"/>
      <c r="O130" s="51"/>
      <c r="P130" s="51"/>
      <c r="Q130" s="51"/>
      <c r="R130" s="51"/>
      <c r="S130" s="51"/>
      <c r="T130" s="51"/>
      <c r="U130" s="90"/>
    </row>
    <row r="131" spans="2:21" x14ac:dyDescent="0.25">
      <c r="B131" s="88"/>
      <c r="C131" s="68"/>
      <c r="D131" s="51"/>
      <c r="E131" s="51"/>
      <c r="F131" s="88"/>
      <c r="G131" s="68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90"/>
    </row>
    <row r="132" spans="2:21" x14ac:dyDescent="0.25">
      <c r="B132" s="88"/>
      <c r="C132" s="68"/>
      <c r="D132" s="51"/>
      <c r="E132" s="51"/>
      <c r="F132" s="88"/>
      <c r="G132" s="68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90"/>
    </row>
    <row r="133" spans="2:21" x14ac:dyDescent="0.25">
      <c r="B133" s="88"/>
      <c r="C133" s="68"/>
      <c r="D133" s="51"/>
      <c r="E133" s="51"/>
      <c r="F133" s="88"/>
      <c r="G133" s="68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90"/>
    </row>
    <row r="134" spans="2:21" x14ac:dyDescent="0.25">
      <c r="B134" s="88"/>
      <c r="C134" s="68"/>
      <c r="D134" s="51"/>
      <c r="E134" s="51"/>
      <c r="F134" s="88"/>
      <c r="G134" s="68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90"/>
    </row>
    <row r="135" spans="2:21" x14ac:dyDescent="0.25">
      <c r="B135" s="88"/>
      <c r="C135" s="68"/>
      <c r="D135" s="51"/>
      <c r="E135" s="51"/>
      <c r="F135" s="88"/>
      <c r="G135" s="68"/>
      <c r="H135" s="51"/>
      <c r="I135" s="51"/>
      <c r="J135" s="51"/>
      <c r="K135" s="51"/>
      <c r="L135" s="51"/>
      <c r="M135" s="51"/>
      <c r="N135" s="51"/>
      <c r="O135" s="51"/>
      <c r="P135" s="51"/>
      <c r="Q135" s="51"/>
      <c r="R135" s="51"/>
      <c r="S135" s="51"/>
      <c r="T135" s="51"/>
      <c r="U135" s="90"/>
    </row>
    <row r="136" spans="2:21" x14ac:dyDescent="0.25">
      <c r="B136" s="88"/>
      <c r="C136" s="68"/>
      <c r="D136" s="51"/>
      <c r="E136" s="51"/>
      <c r="F136" s="88"/>
      <c r="G136" s="68"/>
      <c r="H136" s="51"/>
      <c r="I136" s="51"/>
      <c r="J136" s="51"/>
      <c r="K136" s="51"/>
      <c r="L136" s="51"/>
      <c r="M136" s="51"/>
      <c r="N136" s="51"/>
      <c r="O136" s="51"/>
      <c r="P136" s="51"/>
      <c r="Q136" s="51"/>
      <c r="R136" s="51"/>
      <c r="S136" s="51"/>
      <c r="T136" s="51"/>
      <c r="U136" s="90"/>
    </row>
    <row r="137" spans="2:21" x14ac:dyDescent="0.25">
      <c r="B137" s="88"/>
      <c r="C137" s="68"/>
      <c r="D137" s="51"/>
      <c r="E137" s="51"/>
      <c r="F137" s="88"/>
      <c r="G137" s="68"/>
      <c r="H137" s="51"/>
      <c r="I137" s="51"/>
      <c r="J137" s="51"/>
      <c r="K137" s="51"/>
      <c r="L137" s="51"/>
      <c r="M137" s="51"/>
      <c r="N137" s="51"/>
      <c r="O137" s="51"/>
      <c r="P137" s="51"/>
      <c r="Q137" s="51"/>
      <c r="R137" s="51"/>
      <c r="S137" s="51"/>
      <c r="T137" s="51"/>
      <c r="U137" s="90"/>
    </row>
    <row r="138" spans="2:21" x14ac:dyDescent="0.25">
      <c r="B138" s="88"/>
      <c r="C138" s="68"/>
      <c r="D138" s="51"/>
      <c r="E138" s="51"/>
      <c r="F138" s="88"/>
      <c r="G138" s="68"/>
      <c r="H138" s="51"/>
      <c r="I138" s="51"/>
      <c r="J138" s="51"/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90"/>
    </row>
    <row r="139" spans="2:21" x14ac:dyDescent="0.25">
      <c r="B139" s="88"/>
      <c r="C139" s="68"/>
      <c r="D139" s="51"/>
      <c r="E139" s="51"/>
      <c r="F139" s="88"/>
      <c r="G139" s="68"/>
      <c r="H139" s="51"/>
      <c r="I139" s="51"/>
      <c r="J139" s="51"/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90"/>
    </row>
    <row r="140" spans="2:21" x14ac:dyDescent="0.25">
      <c r="B140" s="88"/>
      <c r="C140" s="68"/>
      <c r="D140" s="51"/>
      <c r="E140" s="51"/>
      <c r="F140" s="88"/>
      <c r="G140" s="68"/>
      <c r="H140" s="51"/>
      <c r="I140" s="51"/>
      <c r="J140" s="51"/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90"/>
    </row>
    <row r="141" spans="2:21" x14ac:dyDescent="0.25">
      <c r="B141" s="88"/>
      <c r="C141" s="68"/>
      <c r="D141" s="51"/>
      <c r="E141" s="51"/>
      <c r="F141" s="88"/>
      <c r="G141" s="68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90"/>
    </row>
    <row r="142" spans="2:21" x14ac:dyDescent="0.25">
      <c r="B142" s="88"/>
      <c r="C142" s="68"/>
      <c r="D142" s="51"/>
      <c r="E142" s="51"/>
      <c r="F142" s="88"/>
      <c r="G142" s="68"/>
      <c r="H142" s="51"/>
      <c r="I142" s="51"/>
      <c r="J142" s="51"/>
      <c r="K142" s="51"/>
      <c r="L142" s="51"/>
      <c r="M142" s="51"/>
      <c r="N142" s="51"/>
      <c r="O142" s="51"/>
      <c r="P142" s="51"/>
      <c r="Q142" s="51"/>
      <c r="R142" s="51"/>
      <c r="S142" s="51"/>
      <c r="T142" s="51"/>
      <c r="U142" s="90"/>
    </row>
    <row r="143" spans="2:21" x14ac:dyDescent="0.25">
      <c r="B143" s="88"/>
      <c r="C143" s="68"/>
      <c r="D143" s="51"/>
      <c r="E143" s="51"/>
      <c r="F143" s="88"/>
      <c r="G143" s="68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90"/>
    </row>
    <row r="144" spans="2:21" x14ac:dyDescent="0.25">
      <c r="B144" s="88"/>
      <c r="C144" s="68"/>
      <c r="D144" s="51"/>
      <c r="E144" s="51"/>
      <c r="F144" s="88"/>
      <c r="G144" s="68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90"/>
    </row>
    <row r="145" spans="2:21" x14ac:dyDescent="0.25">
      <c r="B145" s="88"/>
      <c r="C145" s="68"/>
      <c r="D145" s="51"/>
      <c r="E145" s="51"/>
      <c r="F145" s="88"/>
      <c r="G145" s="68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90"/>
    </row>
    <row r="146" spans="2:21" x14ac:dyDescent="0.25">
      <c r="B146" s="88"/>
      <c r="C146" s="68"/>
      <c r="D146" s="51"/>
      <c r="E146" s="51"/>
      <c r="F146" s="88"/>
      <c r="G146" s="68"/>
      <c r="H146" s="51"/>
      <c r="I146" s="51"/>
      <c r="J146" s="51"/>
      <c r="K146" s="51"/>
      <c r="L146" s="51"/>
      <c r="M146" s="51"/>
      <c r="N146" s="51"/>
      <c r="O146" s="51"/>
      <c r="P146" s="51"/>
      <c r="Q146" s="51"/>
      <c r="R146" s="51"/>
      <c r="S146" s="51"/>
      <c r="T146" s="51"/>
      <c r="U146" s="90"/>
    </row>
    <row r="147" spans="2:21" x14ac:dyDescent="0.25">
      <c r="B147" s="88"/>
      <c r="C147" s="68"/>
      <c r="D147" s="51"/>
      <c r="E147" s="51"/>
      <c r="F147" s="88"/>
      <c r="G147" s="68"/>
      <c r="H147" s="51"/>
      <c r="I147" s="51"/>
      <c r="J147" s="51"/>
      <c r="K147" s="51"/>
      <c r="L147" s="51"/>
      <c r="M147" s="51"/>
      <c r="N147" s="51"/>
      <c r="O147" s="51"/>
      <c r="P147" s="51"/>
      <c r="Q147" s="51"/>
      <c r="R147" s="51"/>
      <c r="S147" s="51"/>
      <c r="T147" s="51"/>
      <c r="U147" s="90"/>
    </row>
    <row r="148" spans="2:21" x14ac:dyDescent="0.25">
      <c r="B148" s="88"/>
      <c r="C148" s="68"/>
      <c r="D148" s="51"/>
      <c r="E148" s="51"/>
      <c r="F148" s="88"/>
      <c r="G148" s="68"/>
      <c r="H148" s="51"/>
      <c r="I148" s="51"/>
      <c r="J148" s="51"/>
      <c r="K148" s="51"/>
      <c r="L148" s="51"/>
      <c r="M148" s="51"/>
      <c r="N148" s="51"/>
      <c r="O148" s="51"/>
      <c r="P148" s="51"/>
      <c r="Q148" s="51"/>
      <c r="R148" s="51"/>
      <c r="S148" s="51"/>
      <c r="T148" s="51"/>
      <c r="U148" s="90"/>
    </row>
    <row r="149" spans="2:21" x14ac:dyDescent="0.25">
      <c r="B149" s="88"/>
      <c r="C149" s="68"/>
      <c r="D149" s="51"/>
      <c r="E149" s="51"/>
      <c r="F149" s="88"/>
      <c r="G149" s="68"/>
      <c r="H149" s="51"/>
      <c r="I149" s="51"/>
      <c r="J149" s="51"/>
      <c r="K149" s="51"/>
      <c r="L149" s="51"/>
      <c r="M149" s="51"/>
      <c r="N149" s="51"/>
      <c r="O149" s="51"/>
      <c r="P149" s="51"/>
      <c r="Q149" s="51"/>
      <c r="R149" s="51"/>
      <c r="S149" s="51"/>
      <c r="T149" s="51"/>
      <c r="U149" s="90"/>
    </row>
    <row r="150" spans="2:21" x14ac:dyDescent="0.25">
      <c r="B150" s="88"/>
      <c r="C150" s="68"/>
      <c r="D150" s="51"/>
      <c r="E150" s="51"/>
      <c r="F150" s="88"/>
      <c r="G150" s="68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90"/>
    </row>
    <row r="151" spans="2:21" x14ac:dyDescent="0.25">
      <c r="B151" s="88"/>
      <c r="C151" s="68"/>
      <c r="D151" s="51"/>
      <c r="E151" s="51"/>
      <c r="F151" s="88"/>
      <c r="G151" s="68"/>
      <c r="H151" s="51"/>
      <c r="I151" s="51"/>
      <c r="J151" s="51"/>
      <c r="K151" s="51"/>
      <c r="L151" s="51"/>
      <c r="M151" s="51"/>
      <c r="N151" s="51"/>
      <c r="O151" s="51"/>
      <c r="P151" s="51"/>
      <c r="Q151" s="51"/>
      <c r="R151" s="51"/>
      <c r="S151" s="51"/>
      <c r="T151" s="51"/>
      <c r="U151" s="90"/>
    </row>
    <row r="152" spans="2:21" x14ac:dyDescent="0.25">
      <c r="B152" s="88"/>
      <c r="C152" s="68"/>
      <c r="D152" s="51"/>
      <c r="E152" s="51"/>
      <c r="F152" s="88"/>
      <c r="G152" s="68"/>
      <c r="H152" s="51"/>
      <c r="I152" s="51"/>
      <c r="J152" s="51"/>
      <c r="K152" s="51"/>
      <c r="L152" s="51"/>
      <c r="M152" s="51"/>
      <c r="N152" s="51"/>
      <c r="O152" s="51"/>
      <c r="P152" s="51"/>
      <c r="Q152" s="51"/>
      <c r="R152" s="51"/>
      <c r="S152" s="51"/>
      <c r="T152" s="51"/>
      <c r="U152" s="90"/>
    </row>
    <row r="153" spans="2:21" x14ac:dyDescent="0.25">
      <c r="B153" s="88"/>
      <c r="C153" s="68"/>
      <c r="D153" s="51"/>
      <c r="E153" s="51"/>
      <c r="F153" s="88"/>
      <c r="G153" s="68"/>
      <c r="H153" s="51"/>
      <c r="I153" s="51"/>
      <c r="J153" s="51"/>
      <c r="K153" s="51"/>
      <c r="L153" s="51"/>
      <c r="M153" s="51"/>
      <c r="N153" s="51"/>
      <c r="O153" s="51"/>
      <c r="P153" s="51"/>
      <c r="Q153" s="51"/>
      <c r="R153" s="51"/>
      <c r="S153" s="51"/>
      <c r="T153" s="51"/>
      <c r="U153" s="90"/>
    </row>
    <row r="154" spans="2:21" x14ac:dyDescent="0.25">
      <c r="B154" s="88"/>
      <c r="C154" s="68"/>
      <c r="D154" s="51"/>
      <c r="E154" s="51"/>
      <c r="F154" s="88"/>
      <c r="G154" s="68"/>
      <c r="H154" s="51"/>
      <c r="I154" s="51"/>
      <c r="J154" s="51"/>
      <c r="K154" s="51"/>
      <c r="L154" s="51"/>
      <c r="M154" s="51"/>
      <c r="N154" s="51"/>
      <c r="O154" s="51"/>
      <c r="P154" s="51"/>
      <c r="Q154" s="51"/>
      <c r="R154" s="51"/>
      <c r="S154" s="51"/>
      <c r="T154" s="51"/>
      <c r="U154" s="90"/>
    </row>
    <row r="155" spans="2:21" x14ac:dyDescent="0.25">
      <c r="B155" s="88"/>
      <c r="C155" s="68"/>
      <c r="D155" s="51"/>
      <c r="E155" s="51"/>
      <c r="F155" s="88"/>
      <c r="G155" s="68"/>
      <c r="H155" s="51"/>
      <c r="I155" s="51"/>
      <c r="J155" s="51"/>
      <c r="K155" s="51"/>
      <c r="L155" s="51"/>
      <c r="M155" s="51"/>
      <c r="N155" s="51"/>
      <c r="O155" s="51"/>
      <c r="P155" s="51"/>
      <c r="Q155" s="51"/>
      <c r="R155" s="51"/>
      <c r="S155" s="51"/>
      <c r="T155" s="51"/>
      <c r="U155" s="90"/>
    </row>
    <row r="156" spans="2:21" x14ac:dyDescent="0.25">
      <c r="B156" s="88"/>
      <c r="C156" s="68"/>
      <c r="D156" s="51"/>
      <c r="E156" s="51"/>
      <c r="F156" s="88"/>
      <c r="G156" s="68"/>
      <c r="H156" s="51"/>
      <c r="I156" s="51"/>
      <c r="J156" s="51"/>
      <c r="K156" s="51"/>
      <c r="L156" s="51"/>
      <c r="M156" s="51"/>
      <c r="N156" s="51"/>
      <c r="O156" s="51"/>
      <c r="P156" s="51"/>
      <c r="Q156" s="51"/>
      <c r="R156" s="51"/>
      <c r="S156" s="51"/>
      <c r="T156" s="51"/>
      <c r="U156" s="90"/>
    </row>
    <row r="157" spans="2:21" x14ac:dyDescent="0.25">
      <c r="B157" s="88"/>
      <c r="C157" s="68"/>
      <c r="D157" s="51"/>
      <c r="E157" s="51"/>
      <c r="F157" s="88"/>
      <c r="G157" s="68"/>
      <c r="H157" s="51"/>
      <c r="I157" s="51"/>
      <c r="J157" s="51"/>
      <c r="K157" s="51"/>
      <c r="L157" s="51"/>
      <c r="M157" s="51"/>
      <c r="N157" s="51"/>
      <c r="O157" s="51"/>
      <c r="P157" s="51"/>
      <c r="Q157" s="51"/>
      <c r="R157" s="51"/>
      <c r="S157" s="51"/>
      <c r="T157" s="51"/>
      <c r="U157" s="90"/>
    </row>
    <row r="158" spans="2:21" x14ac:dyDescent="0.25">
      <c r="B158" s="88"/>
      <c r="C158" s="68"/>
      <c r="D158" s="51"/>
      <c r="E158" s="51"/>
      <c r="F158" s="88"/>
      <c r="G158" s="68"/>
      <c r="H158" s="51"/>
      <c r="I158" s="51"/>
      <c r="J158" s="51"/>
      <c r="K158" s="51"/>
      <c r="L158" s="51"/>
      <c r="M158" s="51"/>
      <c r="N158" s="51"/>
      <c r="O158" s="51"/>
      <c r="P158" s="51"/>
      <c r="Q158" s="51"/>
      <c r="R158" s="51"/>
      <c r="S158" s="51"/>
      <c r="T158" s="51"/>
      <c r="U158" s="90"/>
    </row>
    <row r="159" spans="2:21" x14ac:dyDescent="0.25">
      <c r="B159" s="88"/>
      <c r="C159" s="68"/>
      <c r="D159" s="51"/>
      <c r="E159" s="51"/>
      <c r="F159" s="88"/>
      <c r="G159" s="68"/>
      <c r="H159" s="51"/>
      <c r="I159" s="51"/>
      <c r="J159" s="51"/>
      <c r="K159" s="51"/>
      <c r="L159" s="51"/>
      <c r="M159" s="51"/>
      <c r="N159" s="51"/>
      <c r="O159" s="51"/>
      <c r="P159" s="51"/>
      <c r="Q159" s="51"/>
      <c r="R159" s="51"/>
      <c r="S159" s="51"/>
      <c r="T159" s="51"/>
      <c r="U159" s="90"/>
    </row>
    <row r="160" spans="2:21" x14ac:dyDescent="0.25">
      <c r="B160" s="88"/>
      <c r="C160" s="68"/>
      <c r="D160" s="51"/>
      <c r="E160" s="51"/>
      <c r="F160" s="88"/>
      <c r="G160" s="68"/>
      <c r="H160" s="51"/>
      <c r="I160" s="51"/>
      <c r="J160" s="51"/>
      <c r="K160" s="51"/>
      <c r="L160" s="51"/>
      <c r="M160" s="51"/>
      <c r="N160" s="51"/>
      <c r="O160" s="51"/>
      <c r="P160" s="51"/>
      <c r="Q160" s="51"/>
      <c r="R160" s="51"/>
      <c r="S160" s="51"/>
      <c r="T160" s="51"/>
      <c r="U160" s="90"/>
    </row>
    <row r="161" spans="2:21" x14ac:dyDescent="0.25">
      <c r="B161" s="88"/>
      <c r="C161" s="68"/>
      <c r="D161" s="51"/>
      <c r="E161" s="51"/>
      <c r="F161" s="88"/>
      <c r="G161" s="68"/>
      <c r="H161" s="51"/>
      <c r="I161" s="51"/>
      <c r="J161" s="51"/>
      <c r="K161" s="51"/>
      <c r="L161" s="51"/>
      <c r="M161" s="51"/>
      <c r="N161" s="51"/>
      <c r="O161" s="51"/>
      <c r="P161" s="51"/>
      <c r="Q161" s="51"/>
      <c r="R161" s="51"/>
      <c r="S161" s="51"/>
      <c r="T161" s="51"/>
      <c r="U161" s="90"/>
    </row>
    <row r="162" spans="2:21" x14ac:dyDescent="0.25">
      <c r="B162" s="88"/>
      <c r="C162" s="68"/>
      <c r="D162" s="51"/>
      <c r="E162" s="51"/>
      <c r="F162" s="88"/>
      <c r="G162" s="68"/>
      <c r="H162" s="51"/>
      <c r="I162" s="51"/>
      <c r="J162" s="51"/>
      <c r="K162" s="51"/>
      <c r="L162" s="51"/>
      <c r="M162" s="51"/>
      <c r="N162" s="51"/>
      <c r="O162" s="51"/>
      <c r="P162" s="51"/>
      <c r="Q162" s="51"/>
      <c r="R162" s="51"/>
      <c r="S162" s="51"/>
      <c r="T162" s="51"/>
      <c r="U162" s="90"/>
    </row>
    <row r="163" spans="2:21" x14ac:dyDescent="0.25">
      <c r="B163" s="88"/>
      <c r="C163" s="68"/>
      <c r="D163" s="51"/>
      <c r="E163" s="51"/>
      <c r="F163" s="88"/>
      <c r="G163" s="68"/>
      <c r="H163" s="51"/>
      <c r="I163" s="51"/>
      <c r="J163" s="51"/>
      <c r="K163" s="51"/>
      <c r="L163" s="51"/>
      <c r="M163" s="51"/>
      <c r="N163" s="51"/>
      <c r="O163" s="51"/>
      <c r="P163" s="51"/>
      <c r="Q163" s="51"/>
      <c r="R163" s="51"/>
      <c r="S163" s="51"/>
      <c r="T163" s="51"/>
      <c r="U163" s="90"/>
    </row>
    <row r="164" spans="2:21" x14ac:dyDescent="0.25">
      <c r="B164" s="88"/>
      <c r="C164" s="68"/>
      <c r="D164" s="51"/>
      <c r="E164" s="51"/>
      <c r="F164" s="88"/>
      <c r="G164" s="68"/>
      <c r="H164" s="51"/>
      <c r="I164" s="51"/>
      <c r="J164" s="51"/>
      <c r="K164" s="51"/>
      <c r="L164" s="51"/>
      <c r="M164" s="51"/>
      <c r="N164" s="51"/>
      <c r="O164" s="51"/>
      <c r="P164" s="51"/>
      <c r="Q164" s="51"/>
      <c r="R164" s="51"/>
      <c r="S164" s="51"/>
      <c r="T164" s="51"/>
      <c r="U164" s="90"/>
    </row>
    <row r="165" spans="2:21" x14ac:dyDescent="0.25">
      <c r="B165" s="88"/>
      <c r="C165" s="68"/>
      <c r="D165" s="51"/>
      <c r="E165" s="51"/>
      <c r="F165" s="88"/>
      <c r="G165" s="68"/>
      <c r="H165" s="51"/>
      <c r="I165" s="51"/>
      <c r="J165" s="51"/>
      <c r="K165" s="51"/>
      <c r="L165" s="51"/>
      <c r="M165" s="51"/>
      <c r="N165" s="51"/>
      <c r="O165" s="51"/>
      <c r="P165" s="51"/>
      <c r="Q165" s="51"/>
      <c r="R165" s="51"/>
      <c r="S165" s="51"/>
      <c r="T165" s="51"/>
      <c r="U165" s="90"/>
    </row>
    <row r="166" spans="2:21" x14ac:dyDescent="0.25">
      <c r="B166" s="88"/>
      <c r="C166" s="68"/>
      <c r="D166" s="51"/>
      <c r="E166" s="51"/>
      <c r="F166" s="88"/>
      <c r="G166" s="68"/>
      <c r="H166" s="51"/>
      <c r="I166" s="51"/>
      <c r="J166" s="51"/>
      <c r="K166" s="51"/>
      <c r="L166" s="51"/>
      <c r="M166" s="51"/>
      <c r="N166" s="51"/>
      <c r="O166" s="51"/>
      <c r="P166" s="51"/>
      <c r="Q166" s="51"/>
      <c r="R166" s="51"/>
      <c r="S166" s="51"/>
      <c r="T166" s="51"/>
      <c r="U166" s="90"/>
    </row>
    <row r="167" spans="2:21" x14ac:dyDescent="0.25">
      <c r="B167" s="88"/>
      <c r="C167" s="68"/>
      <c r="D167" s="51"/>
      <c r="E167" s="51"/>
      <c r="F167" s="88"/>
      <c r="G167" s="68"/>
      <c r="H167" s="51"/>
      <c r="I167" s="51"/>
      <c r="J167" s="51"/>
      <c r="K167" s="51"/>
      <c r="L167" s="51"/>
      <c r="M167" s="51"/>
      <c r="N167" s="51"/>
      <c r="O167" s="51"/>
      <c r="P167" s="51"/>
      <c r="Q167" s="51"/>
      <c r="R167" s="51"/>
      <c r="S167" s="51"/>
      <c r="T167" s="51"/>
      <c r="U167" s="90"/>
    </row>
    <row r="168" spans="2:21" x14ac:dyDescent="0.25">
      <c r="B168" s="88"/>
      <c r="C168" s="68"/>
      <c r="D168" s="51"/>
      <c r="E168" s="51"/>
      <c r="F168" s="88"/>
      <c r="G168" s="68"/>
      <c r="H168" s="51"/>
      <c r="I168" s="51"/>
      <c r="J168" s="51"/>
      <c r="K168" s="51"/>
      <c r="L168" s="51"/>
      <c r="M168" s="51"/>
      <c r="N168" s="51"/>
      <c r="O168" s="51"/>
      <c r="P168" s="51"/>
      <c r="Q168" s="51"/>
      <c r="R168" s="51"/>
      <c r="S168" s="51"/>
      <c r="T168" s="51"/>
      <c r="U168" s="90"/>
    </row>
    <row r="169" spans="2:21" x14ac:dyDescent="0.25">
      <c r="B169" s="88"/>
      <c r="C169" s="68"/>
      <c r="D169" s="51"/>
      <c r="E169" s="51"/>
      <c r="F169" s="88"/>
      <c r="G169" s="68"/>
      <c r="H169" s="51"/>
      <c r="I169" s="51"/>
      <c r="J169" s="51"/>
      <c r="K169" s="51"/>
      <c r="L169" s="51"/>
      <c r="M169" s="51"/>
      <c r="N169" s="51"/>
      <c r="O169" s="51"/>
      <c r="P169" s="51"/>
      <c r="Q169" s="51"/>
      <c r="R169" s="51"/>
      <c r="S169" s="51"/>
      <c r="T169" s="51"/>
      <c r="U169" s="90"/>
    </row>
    <row r="170" spans="2:21" x14ac:dyDescent="0.25">
      <c r="B170" s="88"/>
      <c r="C170" s="68"/>
      <c r="D170" s="51"/>
      <c r="E170" s="51"/>
      <c r="F170" s="88"/>
      <c r="G170" s="68"/>
      <c r="H170" s="51"/>
      <c r="I170" s="51"/>
      <c r="J170" s="51"/>
      <c r="K170" s="51"/>
      <c r="L170" s="51"/>
      <c r="M170" s="51"/>
      <c r="N170" s="51"/>
      <c r="O170" s="51"/>
      <c r="P170" s="51"/>
      <c r="Q170" s="51"/>
      <c r="R170" s="51"/>
      <c r="S170" s="51"/>
      <c r="T170" s="51"/>
      <c r="U170" s="90"/>
    </row>
    <row r="171" spans="2:21" x14ac:dyDescent="0.25">
      <c r="B171" s="88"/>
      <c r="C171" s="68"/>
      <c r="D171" s="51"/>
      <c r="E171" s="51"/>
      <c r="F171" s="88"/>
      <c r="G171" s="68"/>
      <c r="H171" s="51"/>
      <c r="I171" s="51"/>
      <c r="J171" s="51"/>
      <c r="K171" s="51"/>
      <c r="L171" s="51"/>
      <c r="M171" s="51"/>
      <c r="N171" s="51"/>
      <c r="O171" s="51"/>
      <c r="P171" s="51"/>
      <c r="Q171" s="51"/>
      <c r="R171" s="51"/>
      <c r="S171" s="51"/>
      <c r="T171" s="51"/>
      <c r="U171" s="90"/>
    </row>
    <row r="172" spans="2:21" x14ac:dyDescent="0.25">
      <c r="B172" s="88"/>
      <c r="C172" s="68"/>
      <c r="D172" s="51"/>
      <c r="E172" s="51"/>
      <c r="F172" s="88"/>
      <c r="G172" s="68"/>
      <c r="H172" s="51"/>
      <c r="I172" s="51"/>
      <c r="J172" s="51"/>
      <c r="K172" s="51"/>
      <c r="L172" s="51"/>
      <c r="M172" s="51"/>
      <c r="N172" s="51"/>
      <c r="O172" s="51"/>
      <c r="P172" s="51"/>
      <c r="Q172" s="51"/>
      <c r="R172" s="51"/>
      <c r="S172" s="51"/>
      <c r="T172" s="51"/>
      <c r="U172" s="90"/>
    </row>
    <row r="173" spans="2:21" x14ac:dyDescent="0.25">
      <c r="B173" s="88"/>
      <c r="C173" s="68"/>
      <c r="D173" s="51"/>
      <c r="E173" s="51"/>
      <c r="F173" s="88"/>
      <c r="G173" s="68"/>
      <c r="H173" s="51"/>
      <c r="I173" s="51"/>
      <c r="J173" s="51"/>
      <c r="K173" s="51"/>
      <c r="L173" s="51"/>
      <c r="M173" s="51"/>
      <c r="N173" s="51"/>
      <c r="O173" s="51"/>
      <c r="P173" s="51"/>
      <c r="Q173" s="51"/>
      <c r="R173" s="51"/>
      <c r="S173" s="51"/>
      <c r="T173" s="51"/>
      <c r="U173" s="90"/>
    </row>
    <row r="174" spans="2:21" x14ac:dyDescent="0.25">
      <c r="B174" s="88"/>
      <c r="C174" s="68"/>
      <c r="D174" s="51"/>
      <c r="E174" s="51"/>
      <c r="F174" s="88"/>
      <c r="G174" s="68"/>
      <c r="H174" s="51"/>
      <c r="I174" s="51"/>
      <c r="J174" s="51"/>
      <c r="K174" s="51"/>
      <c r="L174" s="51"/>
      <c r="M174" s="51"/>
      <c r="N174" s="51"/>
      <c r="O174" s="51"/>
      <c r="P174" s="51"/>
      <c r="Q174" s="51"/>
      <c r="R174" s="51"/>
      <c r="S174" s="51"/>
      <c r="T174" s="51"/>
      <c r="U174" s="90"/>
    </row>
    <row r="175" spans="2:21" x14ac:dyDescent="0.25">
      <c r="B175" s="88"/>
      <c r="C175" s="68"/>
      <c r="D175" s="51"/>
      <c r="E175" s="51"/>
      <c r="F175" s="88"/>
      <c r="G175" s="68"/>
      <c r="H175" s="51"/>
      <c r="I175" s="51"/>
      <c r="J175" s="51"/>
      <c r="K175" s="51"/>
      <c r="L175" s="51"/>
      <c r="M175" s="51"/>
      <c r="N175" s="51"/>
      <c r="O175" s="51"/>
      <c r="P175" s="51"/>
      <c r="Q175" s="51"/>
      <c r="R175" s="51"/>
      <c r="S175" s="51"/>
      <c r="T175" s="51"/>
      <c r="U175" s="90"/>
    </row>
    <row r="176" spans="2:21" x14ac:dyDescent="0.25">
      <c r="B176" s="88"/>
      <c r="C176" s="68"/>
      <c r="D176" s="51"/>
      <c r="E176" s="51"/>
      <c r="F176" s="88"/>
      <c r="G176" s="68"/>
      <c r="H176" s="51"/>
      <c r="I176" s="51"/>
      <c r="J176" s="51"/>
      <c r="K176" s="51"/>
      <c r="L176" s="51"/>
      <c r="M176" s="51"/>
      <c r="N176" s="51"/>
      <c r="O176" s="51"/>
      <c r="P176" s="51"/>
      <c r="Q176" s="51"/>
      <c r="R176" s="51"/>
      <c r="S176" s="51"/>
      <c r="T176" s="51"/>
      <c r="U176" s="90"/>
    </row>
    <row r="177" spans="2:21" x14ac:dyDescent="0.25">
      <c r="B177" s="88"/>
      <c r="C177" s="68"/>
      <c r="D177" s="51"/>
      <c r="E177" s="51"/>
      <c r="F177" s="88"/>
      <c r="G177" s="68"/>
      <c r="H177" s="51"/>
      <c r="I177" s="51"/>
      <c r="J177" s="51"/>
      <c r="K177" s="51"/>
      <c r="L177" s="51"/>
      <c r="M177" s="51"/>
      <c r="N177" s="51"/>
      <c r="O177" s="51"/>
      <c r="P177" s="51"/>
      <c r="Q177" s="51"/>
      <c r="R177" s="51"/>
      <c r="S177" s="51"/>
      <c r="T177" s="51"/>
      <c r="U177" s="90"/>
    </row>
    <row r="178" spans="2:21" x14ac:dyDescent="0.25">
      <c r="B178" s="88"/>
      <c r="C178" s="68"/>
      <c r="D178" s="51"/>
      <c r="E178" s="51"/>
      <c r="F178" s="88"/>
      <c r="G178" s="68"/>
      <c r="H178" s="51"/>
      <c r="I178" s="51"/>
      <c r="J178" s="51"/>
      <c r="K178" s="51"/>
      <c r="L178" s="51"/>
      <c r="M178" s="51"/>
      <c r="N178" s="51"/>
      <c r="O178" s="51"/>
      <c r="P178" s="51"/>
      <c r="Q178" s="51"/>
      <c r="R178" s="51"/>
      <c r="S178" s="51"/>
      <c r="T178" s="51"/>
      <c r="U178" s="90"/>
    </row>
    <row r="179" spans="2:21" x14ac:dyDescent="0.25">
      <c r="B179" s="88"/>
      <c r="C179" s="68"/>
      <c r="D179" s="51"/>
      <c r="E179" s="51"/>
      <c r="F179" s="88"/>
      <c r="G179" s="68"/>
      <c r="H179" s="51"/>
      <c r="I179" s="51"/>
      <c r="J179" s="51"/>
      <c r="K179" s="51"/>
      <c r="L179" s="51"/>
      <c r="M179" s="51"/>
      <c r="N179" s="51"/>
      <c r="O179" s="51"/>
      <c r="P179" s="51"/>
      <c r="Q179" s="51"/>
      <c r="R179" s="51"/>
      <c r="S179" s="51"/>
      <c r="T179" s="51"/>
      <c r="U179" s="90"/>
    </row>
    <row r="180" spans="2:21" x14ac:dyDescent="0.25">
      <c r="B180" s="88"/>
      <c r="C180" s="68"/>
      <c r="D180" s="51"/>
      <c r="E180" s="51"/>
      <c r="F180" s="88"/>
      <c r="G180" s="68"/>
      <c r="H180" s="51"/>
      <c r="I180" s="51"/>
      <c r="J180" s="51"/>
      <c r="K180" s="51"/>
      <c r="L180" s="51"/>
      <c r="M180" s="51"/>
      <c r="N180" s="51"/>
      <c r="O180" s="51"/>
      <c r="P180" s="51"/>
      <c r="Q180" s="51"/>
      <c r="R180" s="51"/>
      <c r="S180" s="51"/>
      <c r="T180" s="51"/>
      <c r="U180" s="90"/>
    </row>
    <row r="181" spans="2:21" x14ac:dyDescent="0.25">
      <c r="B181" s="88"/>
      <c r="C181" s="68"/>
      <c r="D181" s="51"/>
      <c r="E181" s="51"/>
      <c r="F181" s="88"/>
      <c r="G181" s="68"/>
      <c r="H181" s="51"/>
      <c r="I181" s="51"/>
      <c r="J181" s="51"/>
      <c r="K181" s="51"/>
      <c r="L181" s="51"/>
      <c r="M181" s="51"/>
      <c r="N181" s="51"/>
      <c r="O181" s="51"/>
      <c r="P181" s="51"/>
      <c r="Q181" s="51"/>
      <c r="R181" s="51"/>
      <c r="S181" s="51"/>
      <c r="T181" s="51"/>
      <c r="U181" s="90"/>
    </row>
    <row r="182" spans="2:21" x14ac:dyDescent="0.25">
      <c r="B182" s="88"/>
      <c r="C182" s="68"/>
      <c r="D182" s="51"/>
      <c r="E182" s="51"/>
      <c r="F182" s="88"/>
      <c r="G182" s="68"/>
      <c r="H182" s="51"/>
      <c r="I182" s="51"/>
      <c r="J182" s="51"/>
      <c r="K182" s="51"/>
      <c r="L182" s="51"/>
      <c r="M182" s="51"/>
      <c r="N182" s="51"/>
      <c r="O182" s="51"/>
      <c r="P182" s="51"/>
      <c r="Q182" s="51"/>
      <c r="R182" s="51"/>
      <c r="S182" s="51"/>
      <c r="T182" s="51"/>
      <c r="U182" s="90"/>
    </row>
    <row r="183" spans="2:21" x14ac:dyDescent="0.25">
      <c r="B183" s="88"/>
      <c r="C183" s="68"/>
      <c r="D183" s="51"/>
      <c r="E183" s="51"/>
      <c r="F183" s="88"/>
      <c r="G183" s="68"/>
      <c r="H183" s="51"/>
      <c r="I183" s="51"/>
      <c r="J183" s="51"/>
      <c r="K183" s="51"/>
      <c r="L183" s="51"/>
      <c r="M183" s="51"/>
      <c r="N183" s="51"/>
      <c r="O183" s="51"/>
      <c r="P183" s="51"/>
      <c r="Q183" s="51"/>
      <c r="R183" s="51"/>
      <c r="S183" s="51"/>
      <c r="T183" s="51"/>
      <c r="U183" s="90"/>
    </row>
    <row r="184" spans="2:21" x14ac:dyDescent="0.25">
      <c r="B184" s="88"/>
      <c r="C184" s="68"/>
      <c r="D184" s="51"/>
      <c r="E184" s="51"/>
      <c r="F184" s="88"/>
      <c r="G184" s="68"/>
      <c r="H184" s="51"/>
      <c r="I184" s="51"/>
      <c r="J184" s="51"/>
      <c r="K184" s="51"/>
      <c r="L184" s="51"/>
      <c r="M184" s="51"/>
      <c r="N184" s="51"/>
      <c r="O184" s="51"/>
      <c r="P184" s="51"/>
      <c r="Q184" s="51"/>
      <c r="R184" s="51"/>
      <c r="S184" s="51"/>
      <c r="T184" s="51"/>
      <c r="U184" s="90"/>
    </row>
    <row r="185" spans="2:21" x14ac:dyDescent="0.25">
      <c r="B185" s="88"/>
      <c r="C185" s="68"/>
      <c r="D185" s="51"/>
      <c r="E185" s="51"/>
      <c r="F185" s="88"/>
      <c r="G185" s="68"/>
      <c r="H185" s="51"/>
      <c r="I185" s="51"/>
      <c r="J185" s="51"/>
      <c r="K185" s="51"/>
      <c r="L185" s="51"/>
      <c r="M185" s="51"/>
      <c r="N185" s="51"/>
      <c r="O185" s="51"/>
      <c r="P185" s="51"/>
      <c r="Q185" s="51"/>
      <c r="R185" s="51"/>
      <c r="S185" s="51"/>
      <c r="T185" s="51"/>
      <c r="U185" s="90"/>
    </row>
    <row r="186" spans="2:21" x14ac:dyDescent="0.25">
      <c r="B186" s="88"/>
      <c r="C186" s="68"/>
      <c r="D186" s="51"/>
      <c r="E186" s="51"/>
      <c r="F186" s="88"/>
      <c r="G186" s="68"/>
      <c r="H186" s="51"/>
      <c r="I186" s="51"/>
      <c r="J186" s="51"/>
      <c r="K186" s="51"/>
      <c r="L186" s="51"/>
      <c r="M186" s="51"/>
      <c r="N186" s="51"/>
      <c r="O186" s="51"/>
      <c r="P186" s="51"/>
      <c r="Q186" s="51"/>
      <c r="R186" s="51"/>
      <c r="S186" s="51"/>
      <c r="T186" s="51"/>
      <c r="U186" s="90"/>
    </row>
    <row r="187" spans="2:21" x14ac:dyDescent="0.25">
      <c r="B187" s="88"/>
      <c r="C187" s="68"/>
      <c r="D187" s="51"/>
      <c r="E187" s="51"/>
      <c r="F187" s="88"/>
      <c r="G187" s="68"/>
      <c r="H187" s="51"/>
      <c r="I187" s="51"/>
      <c r="J187" s="51"/>
      <c r="K187" s="51"/>
      <c r="L187" s="51"/>
      <c r="M187" s="51"/>
      <c r="N187" s="51"/>
      <c r="O187" s="51"/>
      <c r="P187" s="51"/>
      <c r="Q187" s="51"/>
      <c r="R187" s="51"/>
      <c r="S187" s="51"/>
      <c r="T187" s="51"/>
      <c r="U187" s="90"/>
    </row>
    <row r="188" spans="2:21" x14ac:dyDescent="0.25">
      <c r="B188" s="88"/>
      <c r="C188" s="68"/>
      <c r="D188" s="51"/>
      <c r="E188" s="51"/>
      <c r="F188" s="88"/>
      <c r="G188" s="68"/>
      <c r="H188" s="51"/>
      <c r="I188" s="51"/>
      <c r="J188" s="51"/>
      <c r="K188" s="51"/>
      <c r="L188" s="51"/>
      <c r="M188" s="51"/>
      <c r="N188" s="51"/>
      <c r="O188" s="51"/>
      <c r="P188" s="51"/>
      <c r="Q188" s="51"/>
      <c r="R188" s="51"/>
      <c r="S188" s="51"/>
      <c r="T188" s="51"/>
      <c r="U188" s="90"/>
    </row>
    <row r="189" spans="2:21" x14ac:dyDescent="0.25">
      <c r="B189" s="88"/>
      <c r="C189" s="68"/>
      <c r="D189" s="51"/>
      <c r="E189" s="51"/>
      <c r="F189" s="88"/>
      <c r="G189" s="68"/>
      <c r="H189" s="51"/>
      <c r="I189" s="51"/>
      <c r="J189" s="51"/>
      <c r="K189" s="51"/>
      <c r="L189" s="51"/>
      <c r="M189" s="51"/>
      <c r="N189" s="51"/>
      <c r="O189" s="51"/>
      <c r="P189" s="51"/>
      <c r="Q189" s="51"/>
      <c r="R189" s="51"/>
      <c r="S189" s="51"/>
      <c r="T189" s="51"/>
      <c r="U189" s="90"/>
    </row>
    <row r="190" spans="2:21" x14ac:dyDescent="0.25">
      <c r="B190" s="88"/>
      <c r="C190" s="68"/>
      <c r="D190" s="51"/>
      <c r="E190" s="51"/>
      <c r="F190" s="88"/>
      <c r="G190" s="68"/>
      <c r="H190" s="51"/>
      <c r="I190" s="51"/>
      <c r="J190" s="51"/>
      <c r="K190" s="51"/>
      <c r="L190" s="51"/>
      <c r="M190" s="51"/>
      <c r="N190" s="51"/>
      <c r="O190" s="51"/>
      <c r="P190" s="51"/>
      <c r="Q190" s="51"/>
      <c r="R190" s="51"/>
      <c r="S190" s="51"/>
      <c r="T190" s="51"/>
      <c r="U190" s="90"/>
    </row>
    <row r="191" spans="2:21" x14ac:dyDescent="0.25">
      <c r="B191" s="88"/>
      <c r="C191" s="68"/>
      <c r="D191" s="51"/>
      <c r="E191" s="51"/>
      <c r="F191" s="88"/>
      <c r="G191" s="68"/>
      <c r="H191" s="51"/>
      <c r="I191" s="51"/>
      <c r="J191" s="51"/>
      <c r="K191" s="51"/>
      <c r="L191" s="51"/>
      <c r="M191" s="51"/>
      <c r="N191" s="51"/>
      <c r="O191" s="51"/>
      <c r="P191" s="51"/>
      <c r="Q191" s="51"/>
      <c r="R191" s="51"/>
      <c r="S191" s="51"/>
      <c r="T191" s="51"/>
      <c r="U191" s="90"/>
    </row>
    <row r="192" spans="2:21" x14ac:dyDescent="0.25">
      <c r="B192" s="88"/>
      <c r="C192" s="68"/>
      <c r="D192" s="51"/>
      <c r="E192" s="51"/>
      <c r="F192" s="88"/>
      <c r="G192" s="68"/>
      <c r="H192" s="51"/>
      <c r="I192" s="51"/>
      <c r="J192" s="51"/>
      <c r="K192" s="51"/>
      <c r="L192" s="51"/>
      <c r="M192" s="51"/>
      <c r="N192" s="51"/>
      <c r="O192" s="51"/>
      <c r="P192" s="51"/>
      <c r="Q192" s="51"/>
      <c r="R192" s="51"/>
      <c r="S192" s="51"/>
      <c r="T192" s="51"/>
      <c r="U192" s="90"/>
    </row>
    <row r="193" spans="2:21" x14ac:dyDescent="0.25">
      <c r="B193" s="88"/>
      <c r="C193" s="68"/>
      <c r="D193" s="51"/>
      <c r="E193" s="51"/>
      <c r="F193" s="88"/>
      <c r="G193" s="68"/>
      <c r="H193" s="51"/>
      <c r="I193" s="51"/>
      <c r="J193" s="51"/>
      <c r="K193" s="51"/>
      <c r="L193" s="51"/>
      <c r="M193" s="51"/>
      <c r="N193" s="51"/>
      <c r="O193" s="51"/>
      <c r="P193" s="51"/>
      <c r="Q193" s="51"/>
      <c r="R193" s="51"/>
      <c r="S193" s="51"/>
      <c r="T193" s="51"/>
      <c r="U193" s="90"/>
    </row>
    <row r="194" spans="2:21" x14ac:dyDescent="0.25">
      <c r="B194" s="88"/>
      <c r="C194" s="68"/>
      <c r="D194" s="51"/>
      <c r="E194" s="51"/>
      <c r="F194" s="88"/>
      <c r="G194" s="68"/>
      <c r="H194" s="51"/>
      <c r="I194" s="51"/>
      <c r="J194" s="51"/>
      <c r="K194" s="51"/>
      <c r="L194" s="51"/>
      <c r="M194" s="51"/>
      <c r="N194" s="51"/>
      <c r="O194" s="51"/>
      <c r="P194" s="51"/>
      <c r="Q194" s="51"/>
      <c r="R194" s="51"/>
      <c r="S194" s="51"/>
      <c r="T194" s="51"/>
      <c r="U194" s="90"/>
    </row>
    <row r="195" spans="2:21" x14ac:dyDescent="0.25">
      <c r="B195" s="88"/>
      <c r="C195" s="68"/>
      <c r="D195" s="51"/>
      <c r="E195" s="51"/>
      <c r="F195" s="88"/>
      <c r="G195" s="68"/>
      <c r="H195" s="51"/>
      <c r="I195" s="51"/>
      <c r="J195" s="51"/>
      <c r="K195" s="51"/>
      <c r="L195" s="51"/>
      <c r="M195" s="51"/>
      <c r="N195" s="51"/>
      <c r="O195" s="51"/>
      <c r="P195" s="51"/>
      <c r="Q195" s="51"/>
      <c r="R195" s="51"/>
      <c r="S195" s="51"/>
      <c r="T195" s="51"/>
      <c r="U195" s="90"/>
    </row>
    <row r="196" spans="2:21" x14ac:dyDescent="0.25">
      <c r="B196" s="88"/>
      <c r="C196" s="68"/>
      <c r="D196" s="51"/>
      <c r="E196" s="51"/>
      <c r="F196" s="88"/>
      <c r="G196" s="68"/>
      <c r="H196" s="51"/>
      <c r="I196" s="51"/>
      <c r="J196" s="51"/>
      <c r="K196" s="51"/>
      <c r="L196" s="51"/>
      <c r="M196" s="51"/>
      <c r="N196" s="51"/>
      <c r="O196" s="51"/>
      <c r="P196" s="51"/>
      <c r="Q196" s="51"/>
      <c r="R196" s="51"/>
      <c r="S196" s="51"/>
      <c r="T196" s="51"/>
      <c r="U196" s="90"/>
    </row>
    <row r="197" spans="2:21" x14ac:dyDescent="0.25">
      <c r="B197" s="88"/>
      <c r="C197" s="68"/>
      <c r="D197" s="51"/>
      <c r="E197" s="51"/>
      <c r="F197" s="88"/>
      <c r="G197" s="68"/>
      <c r="H197" s="51"/>
      <c r="I197" s="51"/>
      <c r="J197" s="51"/>
      <c r="K197" s="51"/>
      <c r="L197" s="51"/>
      <c r="M197" s="51"/>
      <c r="N197" s="51"/>
      <c r="O197" s="51"/>
      <c r="P197" s="51"/>
      <c r="Q197" s="51"/>
      <c r="R197" s="51"/>
      <c r="S197" s="51"/>
      <c r="T197" s="51"/>
      <c r="U197" s="90"/>
    </row>
    <row r="198" spans="2:21" x14ac:dyDescent="0.25">
      <c r="B198" s="88"/>
      <c r="C198" s="68"/>
      <c r="D198" s="51"/>
      <c r="E198" s="51"/>
      <c r="F198" s="88"/>
      <c r="G198" s="68"/>
      <c r="H198" s="51"/>
      <c r="I198" s="51"/>
      <c r="J198" s="51"/>
      <c r="K198" s="51"/>
      <c r="L198" s="51"/>
      <c r="M198" s="51"/>
      <c r="N198" s="51"/>
      <c r="O198" s="51"/>
      <c r="P198" s="51"/>
      <c r="Q198" s="51"/>
      <c r="R198" s="51"/>
      <c r="S198" s="51"/>
      <c r="T198" s="51"/>
      <c r="U198" s="90"/>
    </row>
    <row r="199" spans="2:21" x14ac:dyDescent="0.25">
      <c r="B199" s="88"/>
      <c r="C199" s="68"/>
      <c r="D199" s="51"/>
      <c r="E199" s="51"/>
      <c r="F199" s="88"/>
      <c r="G199" s="68"/>
      <c r="H199" s="51"/>
      <c r="I199" s="51"/>
      <c r="J199" s="51"/>
      <c r="K199" s="51"/>
      <c r="L199" s="51"/>
      <c r="M199" s="51"/>
      <c r="N199" s="51"/>
      <c r="O199" s="51"/>
      <c r="P199" s="51"/>
      <c r="Q199" s="51"/>
      <c r="R199" s="51"/>
      <c r="S199" s="51"/>
      <c r="T199" s="51"/>
      <c r="U199" s="90"/>
    </row>
    <row r="200" spans="2:21" x14ac:dyDescent="0.25">
      <c r="B200" s="88"/>
      <c r="C200" s="68"/>
      <c r="D200" s="51"/>
      <c r="E200" s="51"/>
      <c r="F200" s="88"/>
      <c r="G200" s="68"/>
      <c r="H200" s="51"/>
      <c r="I200" s="51"/>
      <c r="J200" s="51"/>
      <c r="K200" s="51"/>
      <c r="L200" s="51"/>
      <c r="M200" s="51"/>
      <c r="N200" s="51"/>
      <c r="O200" s="51"/>
      <c r="P200" s="51"/>
      <c r="Q200" s="51"/>
      <c r="R200" s="51"/>
      <c r="S200" s="51"/>
      <c r="T200" s="51"/>
      <c r="U200" s="90"/>
    </row>
    <row r="201" spans="2:21" x14ac:dyDescent="0.25">
      <c r="B201" s="88"/>
      <c r="C201" s="68"/>
      <c r="D201" s="51"/>
      <c r="E201" s="51"/>
      <c r="F201" s="88"/>
      <c r="G201" s="68"/>
      <c r="H201" s="51"/>
      <c r="I201" s="51"/>
      <c r="J201" s="51"/>
      <c r="K201" s="51"/>
      <c r="L201" s="51"/>
      <c r="M201" s="51"/>
      <c r="N201" s="51"/>
      <c r="O201" s="51"/>
      <c r="P201" s="51"/>
      <c r="Q201" s="51"/>
      <c r="R201" s="51"/>
      <c r="S201" s="51"/>
      <c r="T201" s="51"/>
      <c r="U201" s="90"/>
    </row>
    <row r="202" spans="2:21" x14ac:dyDescent="0.25">
      <c r="B202" s="88"/>
      <c r="C202" s="68"/>
      <c r="D202" s="51"/>
      <c r="E202" s="51"/>
      <c r="F202" s="88"/>
      <c r="G202" s="68"/>
      <c r="H202" s="51"/>
      <c r="I202" s="51"/>
      <c r="J202" s="51"/>
      <c r="K202" s="51"/>
      <c r="L202" s="51"/>
      <c r="M202" s="51"/>
      <c r="N202" s="51"/>
      <c r="O202" s="51"/>
      <c r="P202" s="51"/>
      <c r="Q202" s="51"/>
      <c r="R202" s="51"/>
      <c r="S202" s="51"/>
      <c r="T202" s="51"/>
      <c r="U202" s="90"/>
    </row>
    <row r="203" spans="2:21" x14ac:dyDescent="0.25">
      <c r="B203" s="88"/>
      <c r="C203" s="68"/>
      <c r="D203" s="51"/>
      <c r="E203" s="51"/>
      <c r="F203" s="88"/>
      <c r="G203" s="68"/>
      <c r="H203" s="51"/>
      <c r="I203" s="51"/>
      <c r="J203" s="51"/>
      <c r="K203" s="51"/>
      <c r="L203" s="51"/>
      <c r="M203" s="51"/>
      <c r="N203" s="51"/>
      <c r="O203" s="51"/>
      <c r="P203" s="51"/>
      <c r="Q203" s="51"/>
      <c r="R203" s="51"/>
      <c r="S203" s="51"/>
      <c r="T203" s="51"/>
      <c r="U203" s="90"/>
    </row>
    <row r="204" spans="2:21" x14ac:dyDescent="0.25">
      <c r="B204" s="88"/>
      <c r="C204" s="68"/>
      <c r="D204" s="51"/>
      <c r="E204" s="51"/>
      <c r="F204" s="88"/>
      <c r="G204" s="68"/>
      <c r="H204" s="51"/>
      <c r="I204" s="51"/>
      <c r="J204" s="51"/>
      <c r="K204" s="51"/>
      <c r="L204" s="51"/>
      <c r="M204" s="51"/>
      <c r="N204" s="51"/>
      <c r="O204" s="51"/>
      <c r="P204" s="51"/>
      <c r="Q204" s="51"/>
      <c r="R204" s="51"/>
      <c r="S204" s="51"/>
      <c r="T204" s="51"/>
      <c r="U204" s="9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I19"/>
  <sheetViews>
    <sheetView workbookViewId="0">
      <selection activeCell="J19" sqref="J19"/>
    </sheetView>
  </sheetViews>
  <sheetFormatPr defaultRowHeight="15" x14ac:dyDescent="0.25"/>
  <cols>
    <col min="2" max="2" width="15" customWidth="1"/>
    <col min="3" max="3" width="23.5703125" customWidth="1"/>
  </cols>
  <sheetData>
    <row r="3" spans="1:35" x14ac:dyDescent="0.25">
      <c r="A3" s="91"/>
      <c r="B3" s="98"/>
      <c r="C3" s="98"/>
      <c r="D3" s="94"/>
      <c r="E3" s="103" t="s">
        <v>86</v>
      </c>
      <c r="F3" s="94"/>
      <c r="G3" s="94"/>
      <c r="H3" s="94"/>
      <c r="I3" s="94"/>
      <c r="J3" s="99"/>
    </row>
    <row r="4" spans="1:35" ht="38.25" x14ac:dyDescent="0.25">
      <c r="A4" s="104" t="s">
        <v>40</v>
      </c>
      <c r="B4" s="97" t="s">
        <v>42</v>
      </c>
      <c r="C4" s="97" t="s">
        <v>87</v>
      </c>
      <c r="D4" s="97" t="s">
        <v>88</v>
      </c>
      <c r="E4" s="97" t="s">
        <v>89</v>
      </c>
      <c r="F4" s="95" t="s">
        <v>181</v>
      </c>
      <c r="G4" s="95" t="s">
        <v>113</v>
      </c>
      <c r="H4" s="95" t="s">
        <v>182</v>
      </c>
      <c r="I4" s="95" t="s">
        <v>101</v>
      </c>
      <c r="J4" s="95" t="s">
        <v>183</v>
      </c>
      <c r="K4" s="93" t="s">
        <v>115</v>
      </c>
      <c r="L4" s="93" t="s">
        <v>116</v>
      </c>
      <c r="M4" s="93" t="s">
        <v>117</v>
      </c>
      <c r="N4" s="93" t="s">
        <v>118</v>
      </c>
      <c r="O4" s="93" t="s">
        <v>119</v>
      </c>
      <c r="P4" s="93" t="s">
        <v>120</v>
      </c>
      <c r="Q4" s="93" t="s">
        <v>121</v>
      </c>
      <c r="R4" s="93" t="s">
        <v>122</v>
      </c>
      <c r="S4" s="93" t="s">
        <v>123</v>
      </c>
      <c r="T4" s="93" t="s">
        <v>124</v>
      </c>
      <c r="U4" s="93" t="s">
        <v>125</v>
      </c>
      <c r="V4" s="93" t="s">
        <v>126</v>
      </c>
      <c r="W4" s="93" t="s">
        <v>127</v>
      </c>
      <c r="X4" s="93" t="s">
        <v>128</v>
      </c>
      <c r="Y4" s="93" t="s">
        <v>129</v>
      </c>
      <c r="Z4" s="93" t="s">
        <v>130</v>
      </c>
      <c r="AA4" s="93" t="s">
        <v>131</v>
      </c>
      <c r="AB4" s="93" t="s">
        <v>132</v>
      </c>
      <c r="AC4" s="93" t="s">
        <v>133</v>
      </c>
      <c r="AD4" s="93" t="s">
        <v>134</v>
      </c>
      <c r="AE4" s="93" t="s">
        <v>135</v>
      </c>
      <c r="AF4" s="93" t="s">
        <v>136</v>
      </c>
      <c r="AG4" s="93" t="s">
        <v>137</v>
      </c>
      <c r="AH4" s="93" t="s">
        <v>138</v>
      </c>
      <c r="AI4" s="78"/>
    </row>
    <row r="5" spans="1:35" ht="15.75" thickBot="1" x14ac:dyDescent="0.3">
      <c r="A5" s="91" t="s">
        <v>184</v>
      </c>
      <c r="B5" s="102"/>
      <c r="C5" s="102"/>
      <c r="D5" s="102"/>
      <c r="E5" s="102"/>
      <c r="F5" s="96"/>
      <c r="G5" s="96"/>
      <c r="H5" s="96"/>
      <c r="I5" s="96"/>
      <c r="J5" s="96"/>
    </row>
    <row r="6" spans="1:35" x14ac:dyDescent="0.25">
      <c r="A6" s="91"/>
      <c r="B6" s="106" t="s">
        <v>65</v>
      </c>
      <c r="C6" s="106" t="s">
        <v>66</v>
      </c>
      <c r="D6" s="100" t="s">
        <v>31</v>
      </c>
      <c r="E6" s="100" t="s">
        <v>31</v>
      </c>
      <c r="F6" s="101">
        <v>0.8</v>
      </c>
      <c r="G6" s="101">
        <v>1</v>
      </c>
      <c r="H6" s="92">
        <v>24</v>
      </c>
      <c r="I6" s="101">
        <v>1000</v>
      </c>
      <c r="J6" s="101">
        <v>0.2</v>
      </c>
      <c r="K6" s="101">
        <v>0</v>
      </c>
      <c r="L6" s="101">
        <v>0</v>
      </c>
      <c r="M6" s="101">
        <v>0</v>
      </c>
      <c r="N6" s="101">
        <v>0</v>
      </c>
      <c r="O6" s="101">
        <v>0</v>
      </c>
      <c r="P6" s="101">
        <v>0</v>
      </c>
      <c r="Q6" s="101">
        <v>0</v>
      </c>
      <c r="R6" s="101">
        <v>0</v>
      </c>
      <c r="S6" s="101">
        <v>0</v>
      </c>
      <c r="T6" s="101">
        <v>0</v>
      </c>
      <c r="U6" s="101">
        <v>0</v>
      </c>
      <c r="V6" s="101">
        <v>0</v>
      </c>
      <c r="W6" s="101">
        <v>0</v>
      </c>
      <c r="X6" s="101">
        <v>0</v>
      </c>
      <c r="Y6" s="101">
        <v>0</v>
      </c>
      <c r="Z6" s="101">
        <v>0</v>
      </c>
      <c r="AA6" s="101">
        <v>0</v>
      </c>
      <c r="AB6" s="101">
        <v>0</v>
      </c>
      <c r="AC6" s="101">
        <v>0</v>
      </c>
      <c r="AD6" s="101">
        <v>0</v>
      </c>
      <c r="AE6" s="101">
        <v>0</v>
      </c>
      <c r="AF6" s="101">
        <v>0</v>
      </c>
      <c r="AG6" s="101">
        <v>0</v>
      </c>
      <c r="AH6" s="101">
        <v>0</v>
      </c>
      <c r="AI6" s="101"/>
    </row>
    <row r="8" spans="1:35" x14ac:dyDescent="0.25">
      <c r="A8" s="91"/>
      <c r="B8" s="91"/>
      <c r="C8" s="91"/>
      <c r="D8" s="91"/>
      <c r="E8" s="105"/>
      <c r="F8" s="91"/>
      <c r="G8" s="91"/>
      <c r="H8" s="91"/>
      <c r="I8" s="91"/>
      <c r="J8" s="91"/>
    </row>
    <row r="9" spans="1:35" x14ac:dyDescent="0.25">
      <c r="A9" s="91"/>
      <c r="B9" s="91"/>
      <c r="C9" s="91"/>
      <c r="D9" s="91"/>
      <c r="E9" s="105"/>
      <c r="F9" s="91"/>
      <c r="G9" s="91"/>
      <c r="H9" s="91"/>
      <c r="I9" s="91"/>
      <c r="J9" s="91"/>
    </row>
    <row r="10" spans="1:35" x14ac:dyDescent="0.25">
      <c r="A10" s="91"/>
      <c r="B10" s="91"/>
      <c r="C10" s="91"/>
      <c r="D10" s="91"/>
      <c r="E10" s="105"/>
      <c r="F10" s="91"/>
      <c r="G10" s="91"/>
      <c r="H10" s="91"/>
      <c r="I10" s="91"/>
      <c r="J10" s="91"/>
    </row>
    <row r="11" spans="1:35" x14ac:dyDescent="0.25">
      <c r="A11" s="91"/>
      <c r="B11" s="91"/>
      <c r="C11" s="91"/>
      <c r="D11" s="91"/>
      <c r="E11" s="105"/>
      <c r="F11" s="91"/>
      <c r="G11" s="91"/>
      <c r="H11" s="91"/>
      <c r="I11" s="91"/>
      <c r="J11" s="91"/>
    </row>
    <row r="12" spans="1:35" x14ac:dyDescent="0.25">
      <c r="A12" s="91"/>
      <c r="B12" s="91"/>
      <c r="C12" s="91"/>
      <c r="D12" s="91"/>
      <c r="E12" s="105"/>
      <c r="F12" s="91"/>
      <c r="G12" s="91"/>
      <c r="H12" s="91"/>
      <c r="I12" s="91"/>
      <c r="J12" s="91"/>
    </row>
    <row r="13" spans="1:35" x14ac:dyDescent="0.25">
      <c r="A13" s="91"/>
      <c r="B13" s="91"/>
      <c r="C13" s="91"/>
      <c r="D13" s="91"/>
      <c r="E13" s="105"/>
      <c r="F13" s="91"/>
      <c r="G13" s="91"/>
      <c r="H13" s="91"/>
      <c r="I13" s="91"/>
      <c r="J13" s="91"/>
    </row>
    <row r="14" spans="1:35" x14ac:dyDescent="0.25">
      <c r="A14" s="91"/>
      <c r="B14" s="91"/>
      <c r="C14" s="91"/>
      <c r="D14" s="91"/>
      <c r="E14" s="105"/>
      <c r="F14" s="91"/>
      <c r="G14" s="91"/>
      <c r="H14" s="91"/>
      <c r="I14" s="91"/>
      <c r="J14" s="91"/>
    </row>
    <row r="15" spans="1:35" x14ac:dyDescent="0.25">
      <c r="A15" s="91"/>
      <c r="B15" s="91"/>
      <c r="C15" s="91"/>
      <c r="D15" s="91"/>
      <c r="E15" s="105"/>
      <c r="F15" s="91"/>
      <c r="G15" s="91"/>
      <c r="H15" s="91"/>
      <c r="I15" s="91"/>
      <c r="J15" s="91"/>
    </row>
    <row r="16" spans="1:35" x14ac:dyDescent="0.25">
      <c r="A16" s="91"/>
      <c r="B16" s="91"/>
      <c r="C16" s="91"/>
      <c r="D16" s="91"/>
      <c r="E16" s="105"/>
      <c r="F16" s="91"/>
      <c r="G16" s="91"/>
      <c r="H16" s="91"/>
      <c r="I16" s="91"/>
      <c r="J16" s="91"/>
    </row>
    <row r="17" spans="5:5" x14ac:dyDescent="0.25">
      <c r="E17" s="105"/>
    </row>
    <row r="18" spans="5:5" x14ac:dyDescent="0.25">
      <c r="E18" s="105"/>
    </row>
    <row r="19" spans="5:5" x14ac:dyDescent="0.25">
      <c r="E19" s="10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SEC_Comm</vt:lpstr>
      <vt:lpstr>SEC_Processes</vt:lpstr>
      <vt:lpstr>ProcessCharac layout1</vt:lpstr>
      <vt:lpstr>ProcessCharac layout2</vt:lpstr>
      <vt:lpstr>ProcessCharac layout3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A</cp:lastModifiedBy>
  <dcterms:created xsi:type="dcterms:W3CDTF">2013-10-17T05:24:55Z</dcterms:created>
  <dcterms:modified xsi:type="dcterms:W3CDTF">2013-10-20T09:03:49Z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aveCode">
    <vt:r8>995586574077606</vt:r8>
  </property>
</Properties>
</file>